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DJEČJI VRTIĆ NIKOLIĆI - ped.god. 2026. - 2027\FINANCIJE - FINANCIJSKI PLAN\"/>
    </mc:Choice>
  </mc:AlternateContent>
  <xr:revisionPtr revIDLastSave="0" documentId="8_{E259D6E8-63F4-40BE-8244-FDA8B87DD007}" xr6:coauthVersionLast="47" xr6:coauthVersionMax="47" xr10:uidLastSave="{00000000-0000-0000-0000-000000000000}"/>
  <bookViews>
    <workbookView xWindow="1536" yWindow="1536" windowWidth="15660" windowHeight="11100" activeTab="3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1" i="1" l="1"/>
  <c r="U19" i="1"/>
  <c r="U18" i="1"/>
  <c r="U16" i="1"/>
  <c r="Q22" i="1"/>
  <c r="Q21" i="1"/>
  <c r="Q18" i="1"/>
  <c r="Q16" i="2"/>
  <c r="O16" i="2"/>
  <c r="Q19" i="2"/>
  <c r="U19" i="2"/>
  <c r="U22" i="2"/>
  <c r="U17" i="2"/>
  <c r="Q26" i="2"/>
  <c r="U16" i="2"/>
  <c r="O16" i="3"/>
  <c r="Q16" i="3"/>
  <c r="U18" i="3"/>
  <c r="U17" i="3"/>
  <c r="Q17" i="3"/>
  <c r="U20" i="3"/>
  <c r="U19" i="3" s="1"/>
  <c r="Q19" i="3"/>
  <c r="U26" i="3"/>
  <c r="U25" i="3" s="1"/>
  <c r="U24" i="3"/>
  <c r="U23" i="3" s="1"/>
  <c r="Q23" i="3"/>
  <c r="Q22" i="3" s="1"/>
  <c r="U22" i="3" s="1"/>
  <c r="Q25" i="3"/>
  <c r="O11" i="4"/>
  <c r="O12" i="4" s="1"/>
  <c r="O13" i="4" s="1"/>
  <c r="K11" i="4"/>
  <c r="K12" i="4"/>
  <c r="R13" i="7"/>
  <c r="R12" i="7" s="1"/>
  <c r="R11" i="7" s="1"/>
  <c r="P11" i="7"/>
  <c r="P12" i="7"/>
  <c r="P13" i="7"/>
  <c r="U26" i="2" l="1"/>
  <c r="Q21" i="2"/>
  <c r="U21" i="2" s="1"/>
  <c r="U16" i="3"/>
</calcChain>
</file>

<file path=xl/sharedStrings.xml><?xml version="1.0" encoding="utf-8"?>
<sst xmlns="http://schemas.openxmlformats.org/spreadsheetml/2006/main" count="490" uniqueCount="132">
  <si>
    <t>DJEČJI VRTIĆ NIKOLIĆI</t>
  </si>
  <si>
    <t>Datum:</t>
  </si>
  <si>
    <t/>
  </si>
  <si>
    <t>Vrijeme:</t>
  </si>
  <si>
    <t>NIKOLIĆI 2</t>
  </si>
  <si>
    <t>21257 Lovreć</t>
  </si>
  <si>
    <t>OIB: 86836161062</t>
  </si>
  <si>
    <t>Izvještaj o izvršenju proračuna</t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</si>
  <si>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</si>
  <si>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</si>
  <si>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</si>
  <si>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</si>
  <si>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</si>
  <si>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</si>
  <si>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</si>
  <si>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</si>
  <si>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</si>
  <si>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</si>
  <si>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</si>
  <si>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</si>
  <si>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</si>
  <si>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</si>
  <si>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</si>
  <si>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</si>
  <si>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</si>
  <si>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</si>
  <si>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</si>
  <si>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</si>
  <si>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</si>
  <si>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</si>
  <si>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</si>
  <si>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</si>
  <si>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</si>
  <si>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</si>
  <si>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</si>
  <si>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</si>
  <si>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</si>
  <si>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65 Prihodi od upravnih i administrativnih pristojbi, pristojbi po posebnim propisima i naknada</t>
  </si>
  <si>
    <t>31 Rashodi za zaposlene</t>
  </si>
  <si>
    <t>32 Materijalni rashodi</t>
  </si>
  <si>
    <t>38 Rashodi za donacije, kazne, naknade šteta i kapitalne pomoći</t>
  </si>
  <si>
    <t>42 Rashodi za nabavu proizvedene dugotrajne imovine</t>
  </si>
  <si>
    <t>Prihodi i rashodi prema izvorima</t>
  </si>
  <si>
    <t>PRIHODI I RASHODI PREMA IZVORIMA FINANCIRANJA</t>
  </si>
  <si>
    <t xml:space="preserve"> SVEUKUPNI PRIHODI</t>
  </si>
  <si>
    <t>Izvor 4. Prihodi za posebne namjene</t>
  </si>
  <si>
    <t>Izvor 4.3. Ostali prihodi za posebne namjene</t>
  </si>
  <si>
    <t xml:space="preserve"> SVEUKUPNI RASHODI</t>
  </si>
  <si>
    <t>Izvor 1. Opći prihodi i primici</t>
  </si>
  <si>
    <t>Izvor 1.1. Opći prihodi i primici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</si>
  <si>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</si>
  <si>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</si>
  <si>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</si>
  <si>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</si>
  <si>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</si>
  <si>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</si>
  <si>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</si>
  <si>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</si>
  <si>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09 Obrazovanje</t>
  </si>
  <si>
    <t>Funkcijska klasifikacija 091 Predškolsko i osnovno obrazovanje</t>
  </si>
  <si>
    <t>Račun financiranja prema ekonomskoj klasifikaciji</t>
  </si>
  <si>
    <t>Racun/Opis</t>
  </si>
  <si>
    <t>B. RAČUN ZADUŽIVANJA FINANCIRANJA</t>
  </si>
  <si>
    <t xml:space="preserve"> KORIŠTENJE SREDSTAVA IZ PRETHODNIH GODINA</t>
  </si>
  <si>
    <t>Račun financiranja prema izvorima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</si>
  <si>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</si>
  <si>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</si>
  <si>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</si>
  <si>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</si>
  <si>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</si>
  <si>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</si>
  <si>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200</t>
  </si>
  <si>
    <t>Općinski načelnik</t>
  </si>
  <si>
    <t>Glava</t>
  </si>
  <si>
    <t>2000</t>
  </si>
  <si>
    <t>Izvršenje po programskoj klasifikaciji</t>
  </si>
  <si>
    <t>Organizacijska klasifikacija</t>
  </si>
  <si>
    <t>Izvori</t>
  </si>
  <si>
    <t>Projekt/Aktivnost</t>
  </si>
  <si>
    <t>VRSTA RASHODA I IZDATAKA</t>
  </si>
  <si>
    <t>1016</t>
  </si>
  <si>
    <t>Program: Briga o djeci</t>
  </si>
  <si>
    <t>A162001</t>
  </si>
  <si>
    <t>Aktivnost: Financiranje dječjeg vrtića</t>
  </si>
  <si>
    <t>31</t>
  </si>
  <si>
    <t>Rashodi za zaposlene</t>
  </si>
  <si>
    <t>32</t>
  </si>
  <si>
    <t>Materijalni rashodi</t>
  </si>
  <si>
    <t>38</t>
  </si>
  <si>
    <t>Rashodi za donacije, kazne, naknade šteta i kapitalne pomoći</t>
  </si>
  <si>
    <t>K162001</t>
  </si>
  <si>
    <t>Kapitalni projekt: Ulaganje u opremu</t>
  </si>
  <si>
    <t>42</t>
  </si>
  <si>
    <t>Rashodi za nabavu proizvedene dugotrajne imovine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</si>
  <si>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</si>
  <si>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</si>
  <si>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</si>
  <si>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</si>
  <si>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</si>
  <si>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</si>
  <si>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</si>
  <si>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</si>
  <si>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3214</t>
  </si>
  <si>
    <t>Ostale naknade troškova zaposlenima</t>
  </si>
  <si>
    <t>3221</t>
  </si>
  <si>
    <t>Uredski materijal i ostali materijalni rashodi</t>
  </si>
  <si>
    <t>3222</t>
  </si>
  <si>
    <t>Materijal i sirovine</t>
  </si>
  <si>
    <t>3225</t>
  </si>
  <si>
    <t>Sitni inventar i autogume</t>
  </si>
  <si>
    <t>3231</t>
  </si>
  <si>
    <t>Usluge telefona, interneta, pošte i prijevoza</t>
  </si>
  <si>
    <t>3234</t>
  </si>
  <si>
    <t>Komunalne usluge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</si>
  <si>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</si>
  <si>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</si>
  <si>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</si>
  <si>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</si>
  <si>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</si>
  <si>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</si>
  <si>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</si>
  <si>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</si>
  <si>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3232</t>
  </si>
  <si>
    <t>Usluge tekućeg i investicijskog  održavanja</t>
  </si>
  <si>
    <t>3293</t>
  </si>
  <si>
    <t>Reprezentacija</t>
  </si>
  <si>
    <t>Proračunski korisnik</t>
  </si>
  <si>
    <t>54680</t>
  </si>
  <si>
    <t>---</t>
  </si>
  <si>
    <t>Prihodi iz nadležnog proračuna za financiranje rashoda poslovanja</t>
  </si>
  <si>
    <t>67 Prihodi iz nadležnog proračuna i od HZZO-a na temelju ugovornih obveza</t>
  </si>
  <si>
    <t>Ostali nespomenuti prihodi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</si>
</sst>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31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color indexed="63"/>
      <name val="Calibri"/>
    </font>
    <font>
      <b/>
      <sz val="11"/>
      <name val="Calibri"/>
    </font>
    <font>
      <b/>
      <sz val="14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2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4" borderId="1" xfId="0" applyFill="1" applyBorder="1" applyAlignment="1">
      <alignment horizontal="right"/>
    </xf>
    <xf numFmtId="165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4" fillId="0" borderId="0" xfId="0" applyFont="1"/>
    <xf numFmtId="0" fontId="5" fillId="0" borderId="0" xfId="0" applyFont="1"/>
    <xf numFmtId="0" fontId="8" fillId="0" borderId="0" xfId="0" applyFont="1"/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13" fillId="0" borderId="0" xfId="0" applyFont="1"/>
    <xf numFmtId="0" fontId="19" fillId="0" borderId="0" xfId="0" applyFont="1"/>
    <xf numFmtId="0" fontId="22" fillId="0" borderId="0" xfId="0" applyFont="1"/>
    <xf numFmtId="0" fontId="24" fillId="0" borderId="0" xfId="0" applyFont="1"/>
    <xf numFmtId="0" fontId="27" fillId="0" borderId="0" xfId="0" applyFont="1"/>
    <xf numFmtId="0" fontId="29" fillId="0" borderId="0" xfId="0" applyFont="1"/>
    <xf numFmtId="10" fontId="0" fillId="0" borderId="0" xfId="0" applyNumberFormat="1"/>
    <xf numFmtId="0" fontId="0" fillId="0" borderId="1" xfId="0" applyBorder="1" applyAlignment="1">
      <alignment horizontal="left"/>
    </xf>
    <xf numFmtId="4" fontId="0" fillId="0" borderId="0" xfId="0" applyNumberFormat="1"/>
    <xf numFmtId="4" fontId="0" fillId="4" borderId="1" xfId="0" applyNumberFormat="1" applyFill="1" applyBorder="1"/>
    <xf numFmtId="10" fontId="5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0" fillId="0" borderId="0" xfId="0" applyFont="1"/>
    <xf numFmtId="10" fontId="14" fillId="10" borderId="1" xfId="0" applyNumberFormat="1" applyFont="1" applyFill="1" applyBorder="1" applyAlignment="1">
      <alignment horizontal="right"/>
    </xf>
    <xf numFmtId="10" fontId="0" fillId="0" borderId="0" xfId="0" applyNumberFormat="1"/>
    <xf numFmtId="0" fontId="15" fillId="11" borderId="1" xfId="0" applyFont="1" applyFill="1" applyBorder="1"/>
    <xf numFmtId="0" fontId="0" fillId="0" borderId="0" xfId="0"/>
    <xf numFmtId="4" fontId="15" fillId="11" borderId="1" xfId="0" applyNumberFormat="1" applyFont="1" applyFill="1" applyBorder="1" applyAlignment="1">
      <alignment horizontal="right"/>
    </xf>
    <xf numFmtId="164" fontId="14" fillId="11" borderId="1" xfId="0" quotePrefix="1" applyNumberFormat="1" applyFont="1" applyFill="1" applyBorder="1" applyAlignment="1">
      <alignment horizontal="right"/>
    </xf>
    <xf numFmtId="10" fontId="15" fillId="11" borderId="1" xfId="0" applyNumberFormat="1" applyFont="1" applyFill="1" applyBorder="1" applyAlignment="1">
      <alignment horizontal="right"/>
    </xf>
    <xf numFmtId="0" fontId="14" fillId="10" borderId="1" xfId="0" applyFont="1" applyFill="1" applyBorder="1"/>
    <xf numFmtId="4" fontId="14" fillId="10" borderId="1" xfId="0" applyNumberFormat="1" applyFont="1" applyFill="1" applyBorder="1" applyAlignment="1">
      <alignment horizontal="right"/>
    </xf>
    <xf numFmtId="164" fontId="14" fillId="10" borderId="1" xfId="0" quotePrefix="1" applyNumberFormat="1" applyFont="1" applyFill="1" applyBorder="1" applyAlignment="1">
      <alignment horizontal="right"/>
    </xf>
    <xf numFmtId="0" fontId="16" fillId="8" borderId="0" xfId="0" applyFont="1" applyFill="1" applyAlignment="1">
      <alignment horizontal="center"/>
    </xf>
    <xf numFmtId="0" fontId="18" fillId="9" borderId="1" xfId="0" applyFont="1" applyFill="1" applyBorder="1"/>
    <xf numFmtId="4" fontId="18" fillId="9" borderId="1" xfId="0" applyNumberFormat="1" applyFont="1" applyFill="1" applyBorder="1" applyAlignment="1">
      <alignment horizontal="right"/>
    </xf>
    <xf numFmtId="164" fontId="1" fillId="9" borderId="1" xfId="0" quotePrefix="1" applyNumberFormat="1" applyFont="1" applyFill="1" applyBorder="1" applyAlignment="1">
      <alignment horizontal="right"/>
    </xf>
    <xf numFmtId="10" fontId="18" fillId="9" borderId="1" xfId="0" applyNumberFormat="1" applyFont="1" applyFill="1" applyBorder="1" applyAlignment="1">
      <alignment horizontal="right"/>
    </xf>
    <xf numFmtId="0" fontId="19" fillId="4" borderId="1" xfId="0" applyFont="1" applyFill="1" applyBorder="1" applyAlignment="1">
      <alignment horizontal="center"/>
    </xf>
    <xf numFmtId="0" fontId="19" fillId="0" borderId="0" xfId="0" applyFont="1"/>
    <xf numFmtId="0" fontId="0" fillId="4" borderId="1" xfId="0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0" fontId="1" fillId="4" borderId="1" xfId="0" applyNumberFormat="1" applyFont="1" applyFill="1" applyBorder="1" applyAlignment="1">
      <alignment horizontal="right"/>
    </xf>
    <xf numFmtId="10" fontId="30" fillId="4" borderId="1" xfId="0" quotePrefix="1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0" applyFont="1"/>
    <xf numFmtId="0" fontId="2" fillId="2" borderId="0" xfId="0" applyFont="1" applyFill="1" applyAlignment="1">
      <alignment horizontal="center"/>
    </xf>
    <xf numFmtId="4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10" fontId="5" fillId="4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5" fillId="0" borderId="0" xfId="0" applyFont="1"/>
    <xf numFmtId="0" fontId="7" fillId="5" borderId="1" xfId="0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center"/>
    </xf>
    <xf numFmtId="0" fontId="10" fillId="6" borderId="1" xfId="0" applyFont="1" applyFill="1" applyBorder="1"/>
    <xf numFmtId="4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10" fontId="10" fillId="6" borderId="1" xfId="0" applyNumberFormat="1" applyFont="1" applyFill="1" applyBorder="1" applyAlignment="1">
      <alignment horizontal="right"/>
    </xf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10" fontId="11" fillId="7" borderId="1" xfId="0" applyNumberFormat="1" applyFont="1" applyFill="1" applyBorder="1" applyAlignment="1">
      <alignment horizontal="right"/>
    </xf>
    <xf numFmtId="10" fontId="0" fillId="4" borderId="1" xfId="0" applyNumberFormat="1" applyFill="1" applyBorder="1" applyAlignment="1">
      <alignment horizontal="left"/>
    </xf>
    <xf numFmtId="0" fontId="12" fillId="5" borderId="1" xfId="0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10" fontId="12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164" fontId="20" fillId="5" borderId="1" xfId="0" applyNumberFormat="1" applyFont="1" applyFill="1" applyBorder="1" applyAlignment="1">
      <alignment horizontal="right"/>
    </xf>
    <xf numFmtId="0" fontId="20" fillId="5" borderId="1" xfId="0" applyFont="1" applyFill="1" applyBorder="1"/>
    <xf numFmtId="4" fontId="20" fillId="5" borderId="1" xfId="0" applyNumberFormat="1" applyFont="1" applyFill="1" applyBorder="1" applyAlignment="1">
      <alignment horizontal="right"/>
    </xf>
    <xf numFmtId="0" fontId="20" fillId="3" borderId="0" xfId="0" applyFont="1" applyFill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22" fillId="0" borderId="0" xfId="0" applyFont="1"/>
    <xf numFmtId="0" fontId="21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24" fillId="0" borderId="0" xfId="0" applyFont="1"/>
    <xf numFmtId="164" fontId="3" fillId="18" borderId="1" xfId="0" applyNumberFormat="1" applyFont="1" applyFill="1" applyBorder="1" applyAlignment="1">
      <alignment horizontal="right"/>
    </xf>
    <xf numFmtId="0" fontId="3" fillId="14" borderId="0" xfId="0" applyFont="1" applyFill="1"/>
    <xf numFmtId="4" fontId="3" fillId="18" borderId="1" xfId="0" applyNumberFormat="1" applyFont="1" applyFill="1" applyBorder="1" applyAlignment="1">
      <alignment horizontal="right"/>
    </xf>
    <xf numFmtId="0" fontId="3" fillId="18" borderId="1" xfId="0" applyFont="1" applyFill="1" applyBorder="1" applyAlignment="1">
      <alignment horizontal="left"/>
    </xf>
    <xf numFmtId="164" fontId="26" fillId="15" borderId="1" xfId="0" applyNumberFormat="1" applyFont="1" applyFill="1" applyBorder="1" applyAlignment="1">
      <alignment horizontal="right"/>
    </xf>
    <xf numFmtId="0" fontId="26" fillId="16" borderId="1" xfId="0" applyFont="1" applyFill="1" applyBorder="1" applyAlignment="1">
      <alignment horizontal="left"/>
    </xf>
    <xf numFmtId="0" fontId="26" fillId="13" borderId="0" xfId="0" applyFont="1" applyFill="1"/>
    <xf numFmtId="4" fontId="26" fillId="16" borderId="1" xfId="0" applyNumberFormat="1" applyFont="1" applyFill="1" applyBorder="1" applyAlignment="1">
      <alignment horizontal="right"/>
    </xf>
    <xf numFmtId="164" fontId="26" fillId="16" borderId="1" xfId="0" applyNumberFormat="1" applyFont="1" applyFill="1" applyBorder="1" applyAlignment="1">
      <alignment horizontal="right"/>
    </xf>
    <xf numFmtId="0" fontId="26" fillId="15" borderId="1" xfId="0" applyFont="1" applyFill="1" applyBorder="1" applyAlignment="1">
      <alignment horizontal="left"/>
    </xf>
    <xf numFmtId="0" fontId="26" fillId="12" borderId="0" xfId="0" applyFont="1" applyFill="1"/>
    <xf numFmtId="4" fontId="26" fillId="15" borderId="1" xfId="0" applyNumberFormat="1" applyFont="1" applyFill="1" applyBorder="1" applyAlignment="1">
      <alignment horizontal="right"/>
    </xf>
    <xf numFmtId="4" fontId="3" fillId="15" borderId="1" xfId="0" applyNumberFormat="1" applyFont="1" applyFill="1" applyBorder="1" applyAlignment="1">
      <alignment horizontal="right"/>
    </xf>
    <xf numFmtId="0" fontId="25" fillId="9" borderId="1" xfId="0" applyFont="1" applyFill="1" applyBorder="1" applyAlignment="1">
      <alignment horizontal="left"/>
    </xf>
    <xf numFmtId="0" fontId="25" fillId="2" borderId="0" xfId="0" applyFont="1" applyFill="1"/>
    <xf numFmtId="4" fontId="25" fillId="9" borderId="1" xfId="0" applyNumberFormat="1" applyFont="1" applyFill="1" applyBorder="1" applyAlignment="1">
      <alignment horizontal="right"/>
    </xf>
    <xf numFmtId="164" fontId="25" fillId="9" borderId="1" xfId="0" applyNumberFormat="1" applyFont="1" applyFill="1" applyBorder="1" applyAlignment="1">
      <alignment horizontal="right"/>
    </xf>
    <xf numFmtId="0" fontId="25" fillId="8" borderId="0" xfId="0" applyFont="1" applyFill="1" applyAlignment="1">
      <alignment horizontal="center"/>
    </xf>
    <xf numFmtId="0" fontId="27" fillId="4" borderId="1" xfId="0" applyFont="1" applyFill="1" applyBorder="1" applyAlignment="1">
      <alignment horizontal="center"/>
    </xf>
    <xf numFmtId="0" fontId="27" fillId="0" borderId="0" xfId="0" applyFont="1"/>
    <xf numFmtId="164" fontId="0" fillId="4" borderId="1" xfId="0" applyNumberFormat="1" applyFill="1" applyBorder="1" applyAlignment="1">
      <alignment horizontal="right"/>
    </xf>
    <xf numFmtId="0" fontId="17" fillId="20" borderId="1" xfId="0" applyFont="1" applyFill="1" applyBorder="1" applyAlignment="1">
      <alignment horizontal="left"/>
    </xf>
    <xf numFmtId="4" fontId="17" fillId="20" borderId="1" xfId="0" applyNumberFormat="1" applyFont="1" applyFill="1" applyBorder="1" applyAlignment="1">
      <alignment horizontal="right"/>
    </xf>
    <xf numFmtId="164" fontId="17" fillId="20" borderId="1" xfId="0" applyNumberFormat="1" applyFont="1" applyFill="1" applyBorder="1" applyAlignment="1">
      <alignment horizontal="right"/>
    </xf>
    <xf numFmtId="0" fontId="1" fillId="7" borderId="1" xfId="0" applyFont="1" applyFill="1" applyBorder="1" applyAlignment="1">
      <alignment horizontal="left"/>
    </xf>
    <xf numFmtId="4" fontId="1" fillId="7" borderId="1" xfId="0" applyNumberFormat="1" applyFont="1" applyFill="1" applyBorder="1" applyAlignment="1">
      <alignment horizontal="right"/>
    </xf>
    <xf numFmtId="164" fontId="1" fillId="7" borderId="1" xfId="0" applyNumberFormat="1" applyFont="1" applyFill="1" applyBorder="1" applyAlignment="1">
      <alignment horizontal="right"/>
    </xf>
    <xf numFmtId="0" fontId="1" fillId="19" borderId="1" xfId="0" applyFont="1" applyFill="1" applyBorder="1" applyAlignment="1">
      <alignment horizontal="left"/>
    </xf>
    <xf numFmtId="4" fontId="1" fillId="19" borderId="1" xfId="0" applyNumberFormat="1" applyFont="1" applyFill="1" applyBorder="1" applyAlignment="1">
      <alignment horizontal="right"/>
    </xf>
    <xf numFmtId="164" fontId="1" fillId="19" borderId="1" xfId="0" applyNumberFormat="1" applyFont="1" applyFill="1" applyBorder="1" applyAlignment="1">
      <alignment horizontal="right"/>
    </xf>
    <xf numFmtId="0" fontId="28" fillId="8" borderId="0" xfId="0" applyFont="1" applyFill="1" applyAlignment="1">
      <alignment horizontal="center"/>
    </xf>
    <xf numFmtId="0" fontId="28" fillId="17" borderId="1" xfId="0" applyFont="1" applyFill="1" applyBorder="1" applyAlignment="1">
      <alignment horizontal="left"/>
    </xf>
    <xf numFmtId="0" fontId="29" fillId="4" borderId="1" xfId="0" applyFont="1" applyFill="1" applyBorder="1" applyAlignment="1">
      <alignment horizontal="center"/>
    </xf>
    <xf numFmtId="0" fontId="2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workbookViewId="0">
      <selection activeCell="C1" sqref="C1:D2"/>
    </sheetView>
  </sheetViews>
  <sheetFormatPr defaultRowHeight="14.4" x14ac:dyDescent="0.3"/>
  <cols>
    <col min="4" max="4" width="10.109375" customWidth="1"/>
  </cols>
  <sheetData>
    <row r="1" spans="1:22" x14ac:dyDescent="0.3">
      <c r="A1" s="25" t="s">
        <v>0</v>
      </c>
      <c r="B1" s="25"/>
      <c r="C1" s="1"/>
      <c r="D1" s="2"/>
    </row>
    <row r="2" spans="1:22" x14ac:dyDescent="0.3">
      <c r="A2" s="25" t="s">
        <v>2</v>
      </c>
      <c r="B2" s="25"/>
      <c r="C2" s="1"/>
      <c r="D2" s="3"/>
    </row>
    <row r="3" spans="1:22" x14ac:dyDescent="0.3">
      <c r="A3" s="25" t="s">
        <v>4</v>
      </c>
      <c r="B3" s="25"/>
    </row>
    <row r="4" spans="1:22" x14ac:dyDescent="0.3">
      <c r="A4" s="25" t="s">
        <v>5</v>
      </c>
      <c r="B4" s="25"/>
    </row>
    <row r="5" spans="1:22" x14ac:dyDescent="0.3">
      <c r="A5" s="25" t="s">
        <v>6</v>
      </c>
      <c r="B5" s="25"/>
    </row>
    <row r="6" spans="1:22" s="4" customFormat="1" ht="18" x14ac:dyDescent="0.35">
      <c r="A6" s="47" t="s">
        <v>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</row>
    <row r="7" spans="1:22" x14ac:dyDescent="0.3">
      <c r="A7" s="39" t="s">
        <v>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2" x14ac:dyDescent="0.3">
      <c r="A8" s="39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14" spans="1:22" x14ac:dyDescent="0.3">
      <c r="A14" s="49" t="s">
        <v>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49" t="s">
        <v>10</v>
      </c>
      <c r="N14" s="25"/>
      <c r="O14" s="49" t="s">
        <v>11</v>
      </c>
      <c r="P14" s="25"/>
      <c r="Q14" s="49" t="s">
        <v>12</v>
      </c>
      <c r="R14" s="25"/>
      <c r="S14" s="49" t="s">
        <v>13</v>
      </c>
      <c r="T14" s="25"/>
      <c r="U14" s="49" t="s">
        <v>14</v>
      </c>
      <c r="V14" s="25"/>
    </row>
    <row r="15" spans="1:22" x14ac:dyDescent="0.3">
      <c r="A15" s="40" t="s">
        <v>15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46" t="s">
        <v>16</v>
      </c>
      <c r="N15" s="25"/>
      <c r="O15" s="46" t="s">
        <v>17</v>
      </c>
      <c r="P15" s="25"/>
      <c r="Q15" s="46" t="s">
        <v>18</v>
      </c>
      <c r="R15" s="25"/>
      <c r="S15" s="46" t="s">
        <v>19</v>
      </c>
      <c r="T15" s="25"/>
      <c r="U15" s="46" t="s">
        <v>20</v>
      </c>
      <c r="V15" s="25"/>
    </row>
    <row r="16" spans="1:22" x14ac:dyDescent="0.3">
      <c r="A16" s="41" t="s">
        <v>21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42">
        <v>0</v>
      </c>
      <c r="N16" s="25"/>
      <c r="O16" s="42">
        <v>346500</v>
      </c>
      <c r="P16" s="25"/>
      <c r="Q16" s="42">
        <v>169357.17</v>
      </c>
      <c r="R16" s="25"/>
      <c r="S16" s="43">
        <v>0</v>
      </c>
      <c r="T16" s="25"/>
      <c r="U16" s="44">
        <f>Q16/O16</f>
        <v>0.48876528138528141</v>
      </c>
      <c r="V16" s="23"/>
    </row>
    <row r="17" spans="1:22" x14ac:dyDescent="0.3">
      <c r="A17" s="41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42">
        <v>0</v>
      </c>
      <c r="N17" s="25"/>
      <c r="O17" s="42">
        <v>0</v>
      </c>
      <c r="P17" s="25"/>
      <c r="Q17" s="42">
        <v>0</v>
      </c>
      <c r="R17" s="25"/>
      <c r="S17" s="43" t="s">
        <v>2</v>
      </c>
      <c r="T17" s="25"/>
      <c r="U17" s="44" t="s">
        <v>2</v>
      </c>
      <c r="V17" s="23"/>
    </row>
    <row r="18" spans="1:22" x14ac:dyDescent="0.3">
      <c r="A18" s="41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42">
        <v>0</v>
      </c>
      <c r="N18" s="25"/>
      <c r="O18" s="42">
        <v>346500</v>
      </c>
      <c r="P18" s="25"/>
      <c r="Q18" s="42">
        <f>Q16</f>
        <v>169357.17</v>
      </c>
      <c r="R18" s="25"/>
      <c r="S18" s="43">
        <v>0</v>
      </c>
      <c r="T18" s="25"/>
      <c r="U18" s="44">
        <f>Q18/O18</f>
        <v>0.48876528138528141</v>
      </c>
      <c r="V18" s="23"/>
    </row>
    <row r="19" spans="1:22" x14ac:dyDescent="0.3">
      <c r="A19" s="41" t="s">
        <v>24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42">
        <v>0</v>
      </c>
      <c r="N19" s="25"/>
      <c r="O19" s="42">
        <v>346500</v>
      </c>
      <c r="P19" s="25"/>
      <c r="Q19" s="42">
        <v>171587.26</v>
      </c>
      <c r="R19" s="25"/>
      <c r="S19" s="43">
        <v>0</v>
      </c>
      <c r="T19" s="25"/>
      <c r="U19" s="44">
        <f>Q19/O19</f>
        <v>0.49520132756132756</v>
      </c>
      <c r="V19" s="23"/>
    </row>
    <row r="20" spans="1:22" x14ac:dyDescent="0.3">
      <c r="A20" s="41" t="s">
        <v>25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42">
        <v>0</v>
      </c>
      <c r="N20" s="25"/>
      <c r="O20" s="42">
        <v>2500</v>
      </c>
      <c r="P20" s="25"/>
      <c r="Q20" s="42">
        <v>0</v>
      </c>
      <c r="R20" s="25"/>
      <c r="S20" s="43">
        <v>0</v>
      </c>
      <c r="T20" s="25"/>
      <c r="U20" s="44">
        <v>0</v>
      </c>
      <c r="V20" s="23"/>
    </row>
    <row r="21" spans="1:22" x14ac:dyDescent="0.3">
      <c r="A21" s="41" t="s">
        <v>26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42">
        <v>0</v>
      </c>
      <c r="N21" s="25"/>
      <c r="O21" s="42">
        <v>349000</v>
      </c>
      <c r="P21" s="25"/>
      <c r="Q21" s="42">
        <f>Q19</f>
        <v>171587.26</v>
      </c>
      <c r="R21" s="25"/>
      <c r="S21" s="43">
        <v>0</v>
      </c>
      <c r="T21" s="25"/>
      <c r="U21" s="44">
        <f>Q21/O21</f>
        <v>0.49165404011461322</v>
      </c>
      <c r="V21" s="23"/>
    </row>
    <row r="22" spans="1:22" x14ac:dyDescent="0.3">
      <c r="A22" s="41" t="s">
        <v>27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42">
        <v>0</v>
      </c>
      <c r="N22" s="25"/>
      <c r="O22" s="42">
        <v>0</v>
      </c>
      <c r="P22" s="25"/>
      <c r="Q22" s="42">
        <f>Q16-Q21</f>
        <v>-2230.0899999999965</v>
      </c>
      <c r="R22" s="25"/>
      <c r="S22" s="43">
        <v>0</v>
      </c>
      <c r="T22" s="25"/>
      <c r="U22" s="45" t="s">
        <v>128</v>
      </c>
      <c r="V22" s="23"/>
    </row>
    <row r="23" spans="1:22" x14ac:dyDescent="0.3">
      <c r="A23" s="40" t="s">
        <v>28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40" t="s">
        <v>2</v>
      </c>
      <c r="N23" s="25"/>
      <c r="O23" s="40" t="s">
        <v>2</v>
      </c>
      <c r="P23" s="25"/>
      <c r="Q23" s="40" t="s">
        <v>2</v>
      </c>
      <c r="R23" s="25"/>
      <c r="S23" s="40" t="s">
        <v>2</v>
      </c>
      <c r="T23" s="25"/>
      <c r="U23" s="40" t="s">
        <v>2</v>
      </c>
      <c r="V23" s="25"/>
    </row>
    <row r="24" spans="1:22" x14ac:dyDescent="0.3">
      <c r="A24" s="41" t="s">
        <v>29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42">
        <v>0</v>
      </c>
      <c r="N24" s="25"/>
      <c r="O24" s="42">
        <v>0</v>
      </c>
      <c r="P24" s="25"/>
      <c r="Q24" s="42">
        <v>0</v>
      </c>
      <c r="R24" s="25"/>
      <c r="S24" s="43" t="s">
        <v>2</v>
      </c>
      <c r="T24" s="25"/>
      <c r="U24" s="43" t="s">
        <v>2</v>
      </c>
      <c r="V24" s="25"/>
    </row>
    <row r="25" spans="1:22" x14ac:dyDescent="0.3">
      <c r="A25" s="41" t="s">
        <v>30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42">
        <v>0</v>
      </c>
      <c r="N25" s="25"/>
      <c r="O25" s="42">
        <v>0</v>
      </c>
      <c r="P25" s="25"/>
      <c r="Q25" s="42">
        <v>0</v>
      </c>
      <c r="R25" s="25"/>
      <c r="S25" s="43" t="s">
        <v>2</v>
      </c>
      <c r="T25" s="25"/>
      <c r="U25" s="43" t="s">
        <v>2</v>
      </c>
      <c r="V25" s="25"/>
    </row>
    <row r="26" spans="1:22" x14ac:dyDescent="0.3">
      <c r="A26" s="41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42">
        <v>0</v>
      </c>
      <c r="N26" s="25"/>
      <c r="O26" s="42">
        <v>0</v>
      </c>
      <c r="P26" s="25"/>
      <c r="Q26" s="42">
        <v>0</v>
      </c>
      <c r="R26" s="25"/>
      <c r="S26" s="43">
        <v>0</v>
      </c>
      <c r="T26" s="25"/>
      <c r="U26" s="43">
        <v>0</v>
      </c>
      <c r="V26" s="25"/>
    </row>
    <row r="27" spans="1:22" x14ac:dyDescent="0.3">
      <c r="A27" s="41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42">
        <v>0</v>
      </c>
      <c r="N27" s="25"/>
      <c r="O27" s="42">
        <v>0</v>
      </c>
      <c r="P27" s="25"/>
      <c r="Q27" s="42">
        <v>0</v>
      </c>
      <c r="R27" s="25"/>
      <c r="S27" s="43" t="s">
        <v>2</v>
      </c>
      <c r="T27" s="25"/>
      <c r="U27" s="43" t="s">
        <v>2</v>
      </c>
      <c r="V27" s="25"/>
    </row>
    <row r="28" spans="1:22" x14ac:dyDescent="0.3">
      <c r="A28" s="4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42">
        <v>0</v>
      </c>
      <c r="N28" s="25"/>
      <c r="O28" s="42">
        <v>0</v>
      </c>
      <c r="P28" s="25"/>
      <c r="Q28" s="42">
        <v>0</v>
      </c>
      <c r="R28" s="25"/>
      <c r="S28" s="43" t="s">
        <v>2</v>
      </c>
      <c r="T28" s="25"/>
      <c r="U28" s="43" t="s">
        <v>2</v>
      </c>
      <c r="V28" s="25"/>
    </row>
    <row r="29" spans="1:22" x14ac:dyDescent="0.3">
      <c r="A29" s="40" t="s">
        <v>34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40" t="s">
        <v>2</v>
      </c>
      <c r="N29" s="25"/>
      <c r="O29" s="40" t="s">
        <v>2</v>
      </c>
      <c r="P29" s="25"/>
      <c r="Q29" s="40" t="s">
        <v>2</v>
      </c>
      <c r="R29" s="25"/>
      <c r="S29" s="40" t="s">
        <v>2</v>
      </c>
      <c r="T29" s="25"/>
      <c r="U29" s="40" t="s">
        <v>2</v>
      </c>
      <c r="V29" s="25"/>
    </row>
    <row r="30" spans="1:22" x14ac:dyDescent="0.3">
      <c r="A30" s="41" t="s">
        <v>35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42">
        <v>0</v>
      </c>
      <c r="N30" s="25"/>
      <c r="O30" s="42">
        <v>0</v>
      </c>
      <c r="P30" s="25"/>
      <c r="Q30" s="42">
        <v>0</v>
      </c>
      <c r="R30" s="25"/>
      <c r="S30" s="43">
        <v>0</v>
      </c>
      <c r="T30" s="25"/>
      <c r="U30" s="43">
        <v>0</v>
      </c>
      <c r="V30" s="25"/>
    </row>
  </sheetData>
  <mergeCells count="110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3"/>
  <sheetViews>
    <sheetView topLeftCell="A33" workbookViewId="0">
      <selection activeCell="B18" sqref="B18"/>
    </sheetView>
  </sheetViews>
  <sheetFormatPr defaultRowHeight="14.4" x14ac:dyDescent="0.3"/>
  <cols>
    <col min="4" max="4" width="10.109375" customWidth="1"/>
    <col min="18" max="18" width="11.44140625" customWidth="1"/>
  </cols>
  <sheetData>
    <row r="1" spans="1:22" x14ac:dyDescent="0.3">
      <c r="A1" s="25" t="s">
        <v>0</v>
      </c>
      <c r="B1" s="25"/>
      <c r="C1" s="1" t="s">
        <v>1</v>
      </c>
      <c r="D1" s="2">
        <v>46274.047758229164</v>
      </c>
    </row>
    <row r="2" spans="1:22" x14ac:dyDescent="0.3">
      <c r="A2" s="25" t="s">
        <v>2</v>
      </c>
      <c r="B2" s="25"/>
      <c r="C2" s="1" t="s">
        <v>3</v>
      </c>
      <c r="D2" s="3">
        <v>46274.047758229164</v>
      </c>
    </row>
    <row r="3" spans="1:22" x14ac:dyDescent="0.3">
      <c r="A3" s="25" t="s">
        <v>4</v>
      </c>
      <c r="B3" s="25"/>
    </row>
    <row r="4" spans="1:22" x14ac:dyDescent="0.3">
      <c r="A4" s="25" t="s">
        <v>5</v>
      </c>
      <c r="B4" s="25"/>
    </row>
    <row r="5" spans="1:22" x14ac:dyDescent="0.3">
      <c r="A5" s="25" t="s">
        <v>6</v>
      </c>
      <c r="B5" s="25"/>
    </row>
    <row r="6" spans="1:22" s="6" customFormat="1" ht="18" x14ac:dyDescent="0.35">
      <c r="A6" s="59" t="s">
        <v>36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2" x14ac:dyDescent="0.3">
      <c r="A7" s="39" t="s">
        <v>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2" x14ac:dyDescent="0.3">
      <c r="A8" s="39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14" spans="1:22" x14ac:dyDescent="0.3">
      <c r="A14" s="61" t="s">
        <v>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61" t="s">
        <v>10</v>
      </c>
      <c r="N14" s="25"/>
      <c r="O14" s="61" t="s">
        <v>11</v>
      </c>
      <c r="P14" s="25"/>
      <c r="Q14" s="61" t="s">
        <v>12</v>
      </c>
      <c r="R14" s="25"/>
      <c r="S14" s="61" t="s">
        <v>13</v>
      </c>
      <c r="T14" s="25"/>
      <c r="U14" s="61" t="s">
        <v>14</v>
      </c>
      <c r="V14" s="25"/>
    </row>
    <row r="15" spans="1:22" x14ac:dyDescent="0.3">
      <c r="A15" s="58" t="s">
        <v>15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57" t="s">
        <v>16</v>
      </c>
      <c r="N15" s="25"/>
      <c r="O15" s="57" t="s">
        <v>17</v>
      </c>
      <c r="P15" s="25"/>
      <c r="Q15" s="57" t="s">
        <v>18</v>
      </c>
      <c r="R15" s="25"/>
      <c r="S15" s="57" t="s">
        <v>19</v>
      </c>
      <c r="T15" s="25"/>
      <c r="U15" s="57" t="s">
        <v>20</v>
      </c>
      <c r="V15" s="25"/>
    </row>
    <row r="16" spans="1:22" x14ac:dyDescent="0.3">
      <c r="A16" s="56" t="s">
        <v>21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52" t="s">
        <v>2</v>
      </c>
      <c r="N16" s="25"/>
      <c r="O16" s="52">
        <f>O17+O19</f>
        <v>349000</v>
      </c>
      <c r="P16" s="25"/>
      <c r="Q16" s="52">
        <f>Q17+Q19</f>
        <v>169357.16999999998</v>
      </c>
      <c r="R16" s="25"/>
      <c r="S16" s="53">
        <v>0</v>
      </c>
      <c r="T16" s="25"/>
      <c r="U16" s="54">
        <f>Q16/O16</f>
        <v>0.48526409742120341</v>
      </c>
      <c r="V16" s="23"/>
    </row>
    <row r="17" spans="1:27" x14ac:dyDescent="0.3">
      <c r="A17" s="56" t="s">
        <v>37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52" t="s">
        <v>2</v>
      </c>
      <c r="N17" s="25"/>
      <c r="O17" s="52">
        <v>75000</v>
      </c>
      <c r="P17" s="25"/>
      <c r="Q17" s="52">
        <v>37999.120000000003</v>
      </c>
      <c r="R17" s="25"/>
      <c r="S17" s="53">
        <v>0</v>
      </c>
      <c r="T17" s="25"/>
      <c r="U17" s="54">
        <f>Q17/O17</f>
        <v>0.50665493333333333</v>
      </c>
      <c r="V17" s="23"/>
    </row>
    <row r="18" spans="1:27" x14ac:dyDescent="0.3">
      <c r="B18" s="20">
        <v>6526</v>
      </c>
      <c r="D18" t="s">
        <v>131</v>
      </c>
      <c r="M18" s="7"/>
      <c r="O18" s="7"/>
      <c r="Q18" s="7"/>
      <c r="R18" s="17">
        <v>37999.120000000003</v>
      </c>
      <c r="S18" s="8"/>
      <c r="U18" s="19"/>
      <c r="V18" s="15"/>
    </row>
    <row r="19" spans="1:27" x14ac:dyDescent="0.3">
      <c r="A19" s="21" t="s">
        <v>130</v>
      </c>
      <c r="M19" s="7"/>
      <c r="O19" s="52">
        <v>274000</v>
      </c>
      <c r="P19" s="25"/>
      <c r="Q19" s="52">
        <f>R20</f>
        <v>131358.04999999999</v>
      </c>
      <c r="R19" s="25"/>
      <c r="S19" s="53">
        <v>0</v>
      </c>
      <c r="T19" s="25"/>
      <c r="U19" s="54">
        <f>Q19/O19</f>
        <v>0.47940894160583936</v>
      </c>
      <c r="V19" s="23"/>
    </row>
    <row r="20" spans="1:27" x14ac:dyDescent="0.3">
      <c r="A20" s="5"/>
      <c r="B20" s="51">
        <v>6711</v>
      </c>
      <c r="C20" s="25"/>
      <c r="D20" t="s">
        <v>129</v>
      </c>
      <c r="M20" s="7"/>
      <c r="O20" s="7"/>
      <c r="Q20" s="7"/>
      <c r="R20" s="17">
        <v>131358.04999999999</v>
      </c>
      <c r="S20" s="8"/>
      <c r="U20" s="19"/>
      <c r="V20" s="15"/>
    </row>
    <row r="21" spans="1:27" x14ac:dyDescent="0.3">
      <c r="A21" s="56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52" t="s">
        <v>2</v>
      </c>
      <c r="N21" s="25"/>
      <c r="O21" s="52">
        <v>346500</v>
      </c>
      <c r="P21" s="25"/>
      <c r="Q21" s="52">
        <f>Q22+Q26</f>
        <v>171587.26</v>
      </c>
      <c r="R21" s="25"/>
      <c r="S21" s="53">
        <v>0</v>
      </c>
      <c r="T21" s="25"/>
      <c r="U21" s="54">
        <f>Q21/O21</f>
        <v>0.49520132756132756</v>
      </c>
      <c r="V21" s="23"/>
    </row>
    <row r="22" spans="1:27" x14ac:dyDescent="0.3">
      <c r="A22" s="56" t="s">
        <v>38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52" t="s">
        <v>2</v>
      </c>
      <c r="N22" s="25"/>
      <c r="O22" s="52">
        <v>211000</v>
      </c>
      <c r="P22" s="25"/>
      <c r="Q22" s="52">
        <v>136703.04000000001</v>
      </c>
      <c r="R22" s="25"/>
      <c r="S22" s="53">
        <v>0</v>
      </c>
      <c r="T22" s="25"/>
      <c r="U22" s="54">
        <f>Q22/O22</f>
        <v>0.64788170616113749</v>
      </c>
      <c r="V22" s="23"/>
    </row>
    <row r="23" spans="1:27" x14ac:dyDescent="0.3">
      <c r="A23" s="5"/>
      <c r="B23" s="51" t="s">
        <v>94</v>
      </c>
      <c r="C23" s="25"/>
      <c r="D23" s="51" t="s">
        <v>95</v>
      </c>
      <c r="E23" s="25"/>
      <c r="F23" s="25"/>
      <c r="G23" s="25"/>
      <c r="H23" s="25"/>
      <c r="I23" s="25"/>
      <c r="M23" s="7"/>
      <c r="O23" s="7"/>
      <c r="Q23" s="50">
        <v>117238.64</v>
      </c>
      <c r="R23" s="25"/>
      <c r="S23" s="8"/>
      <c r="U23" s="19"/>
      <c r="V23" s="15"/>
    </row>
    <row r="24" spans="1:27" x14ac:dyDescent="0.3">
      <c r="A24" s="5"/>
      <c r="B24" s="51" t="s">
        <v>96</v>
      </c>
      <c r="C24" s="25"/>
      <c r="D24" s="51" t="s">
        <v>97</v>
      </c>
      <c r="E24" s="25"/>
      <c r="F24" s="25"/>
      <c r="G24" s="25"/>
      <c r="H24" s="25"/>
      <c r="I24" s="25"/>
      <c r="M24" s="7"/>
      <c r="O24" s="7"/>
      <c r="Q24" s="50">
        <v>450</v>
      </c>
      <c r="R24" s="25"/>
      <c r="S24" s="8"/>
      <c r="U24" s="19"/>
      <c r="V24" s="15"/>
    </row>
    <row r="25" spans="1:27" x14ac:dyDescent="0.3">
      <c r="A25" s="5"/>
      <c r="B25" s="51" t="s">
        <v>98</v>
      </c>
      <c r="C25" s="25"/>
      <c r="D25" s="51" t="s">
        <v>99</v>
      </c>
      <c r="E25" s="25"/>
      <c r="F25" s="25"/>
      <c r="G25" s="25"/>
      <c r="H25" s="25"/>
      <c r="I25" s="25"/>
      <c r="M25" s="7"/>
      <c r="O25" s="7"/>
      <c r="Q25" s="50">
        <v>19014.400000000001</v>
      </c>
      <c r="R25" s="25"/>
      <c r="S25" s="8"/>
      <c r="U25" s="19"/>
      <c r="V25" s="15"/>
    </row>
    <row r="26" spans="1:27" x14ac:dyDescent="0.3">
      <c r="A26" s="56" t="s">
        <v>39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52" t="s">
        <v>2</v>
      </c>
      <c r="N26" s="25"/>
      <c r="O26" s="52">
        <v>133000</v>
      </c>
      <c r="P26" s="25"/>
      <c r="Q26" s="52">
        <f>SUM(R27:R39)</f>
        <v>34884.22</v>
      </c>
      <c r="R26" s="25"/>
      <c r="S26" s="53">
        <v>0</v>
      </c>
      <c r="T26" s="25"/>
      <c r="U26" s="54">
        <f>Q26/O26</f>
        <v>0.26228736842105266</v>
      </c>
      <c r="V26" s="23"/>
    </row>
    <row r="27" spans="1:27" x14ac:dyDescent="0.3">
      <c r="A27" s="5"/>
      <c r="B27" s="55" t="s">
        <v>100</v>
      </c>
      <c r="C27" s="25"/>
      <c r="D27" s="51" t="s">
        <v>101</v>
      </c>
      <c r="E27" s="25"/>
      <c r="F27" s="25"/>
      <c r="G27" s="25"/>
      <c r="H27" s="25"/>
      <c r="I27" s="25"/>
      <c r="M27" s="7"/>
      <c r="O27" s="7"/>
      <c r="Q27" s="18"/>
      <c r="R27" s="18">
        <v>7549.28</v>
      </c>
      <c r="S27" s="8"/>
      <c r="U27" s="19"/>
      <c r="V27" s="15"/>
      <c r="W27" s="50"/>
      <c r="X27" s="25"/>
    </row>
    <row r="28" spans="1:27" x14ac:dyDescent="0.3">
      <c r="A28" s="5"/>
      <c r="B28" s="55" t="s">
        <v>102</v>
      </c>
      <c r="C28" s="25"/>
      <c r="D28" s="51" t="s">
        <v>103</v>
      </c>
      <c r="E28" s="25"/>
      <c r="F28" s="25"/>
      <c r="G28" s="25"/>
      <c r="H28" s="25"/>
      <c r="I28" s="25"/>
      <c r="M28" s="7"/>
      <c r="O28" s="7"/>
      <c r="Q28" s="18"/>
      <c r="R28" s="18">
        <v>14.32</v>
      </c>
      <c r="S28" s="8"/>
      <c r="U28" s="19"/>
      <c r="V28" s="15"/>
      <c r="W28" s="50"/>
      <c r="X28" s="25"/>
    </row>
    <row r="29" spans="1:27" x14ac:dyDescent="0.3">
      <c r="A29" s="5"/>
      <c r="B29" s="55" t="s">
        <v>104</v>
      </c>
      <c r="C29" s="25"/>
      <c r="D29" s="51" t="s">
        <v>105</v>
      </c>
      <c r="E29" s="25"/>
      <c r="F29" s="25"/>
      <c r="G29" s="25"/>
      <c r="H29" s="25"/>
      <c r="I29" s="25"/>
      <c r="M29" s="7"/>
      <c r="O29" s="7"/>
      <c r="Q29" s="7"/>
      <c r="R29" s="17">
        <v>2559.0700000000002</v>
      </c>
      <c r="S29" s="8"/>
      <c r="U29" s="19"/>
      <c r="V29" s="15"/>
      <c r="W29" s="50"/>
      <c r="X29" s="25"/>
      <c r="Z29" s="50"/>
      <c r="AA29" s="25"/>
    </row>
    <row r="30" spans="1:27" x14ac:dyDescent="0.3">
      <c r="A30" s="5"/>
      <c r="B30" s="55" t="s">
        <v>106</v>
      </c>
      <c r="C30" s="25"/>
      <c r="D30" s="51" t="s">
        <v>107</v>
      </c>
      <c r="E30" s="25"/>
      <c r="F30" s="25"/>
      <c r="G30" s="25"/>
      <c r="H30" s="25"/>
      <c r="I30" s="25"/>
      <c r="M30" s="7"/>
      <c r="O30" s="7"/>
      <c r="Q30" s="7"/>
      <c r="R30" s="17">
        <v>13725.61</v>
      </c>
      <c r="S30" s="8"/>
      <c r="U30" s="19"/>
      <c r="V30" s="15"/>
      <c r="W30" s="50"/>
      <c r="X30" s="25"/>
      <c r="Z30" s="50"/>
      <c r="AA30" s="25"/>
    </row>
    <row r="31" spans="1:27" x14ac:dyDescent="0.3">
      <c r="A31" s="5"/>
      <c r="B31" s="55" t="s">
        <v>108</v>
      </c>
      <c r="C31" s="25"/>
      <c r="D31" s="51" t="s">
        <v>109</v>
      </c>
      <c r="E31" s="25"/>
      <c r="F31" s="25"/>
      <c r="G31" s="25"/>
      <c r="H31" s="25"/>
      <c r="I31" s="25"/>
      <c r="M31" s="7"/>
      <c r="O31" s="7"/>
      <c r="Q31" s="7"/>
      <c r="R31" s="17">
        <v>953.79</v>
      </c>
      <c r="S31" s="8"/>
      <c r="U31" s="19"/>
      <c r="V31" s="15"/>
      <c r="W31" s="50"/>
      <c r="X31" s="25"/>
      <c r="Z31" s="50"/>
      <c r="AA31" s="25"/>
    </row>
    <row r="32" spans="1:27" x14ac:dyDescent="0.3">
      <c r="A32" s="5"/>
      <c r="B32" s="55" t="s">
        <v>110</v>
      </c>
      <c r="C32" s="25"/>
      <c r="D32" s="51" t="s">
        <v>111</v>
      </c>
      <c r="E32" s="25"/>
      <c r="F32" s="25"/>
      <c r="G32" s="25"/>
      <c r="H32" s="25"/>
      <c r="I32" s="25"/>
      <c r="M32" s="7"/>
      <c r="O32" s="7"/>
      <c r="Q32" s="7"/>
      <c r="R32" s="17">
        <v>588.30999999999995</v>
      </c>
      <c r="S32" s="8"/>
      <c r="U32" s="19"/>
      <c r="V32" s="15"/>
      <c r="W32" s="50"/>
      <c r="X32" s="25"/>
      <c r="Z32" s="50"/>
      <c r="AA32" s="25"/>
    </row>
    <row r="33" spans="1:27" x14ac:dyDescent="0.3">
      <c r="A33" s="5"/>
      <c r="B33" s="16">
        <v>3232</v>
      </c>
      <c r="D33" s="51" t="s">
        <v>123</v>
      </c>
      <c r="E33" s="25"/>
      <c r="F33" s="25"/>
      <c r="G33" s="25"/>
      <c r="H33" s="25"/>
      <c r="I33" s="25"/>
      <c r="M33" s="7"/>
      <c r="O33" s="7"/>
      <c r="Q33" s="7"/>
      <c r="R33" s="17">
        <v>131.66</v>
      </c>
      <c r="S33" s="8"/>
      <c r="U33" s="19"/>
      <c r="V33" s="15"/>
      <c r="Z33" s="50"/>
      <c r="AA33" s="25"/>
    </row>
    <row r="34" spans="1:27" x14ac:dyDescent="0.3">
      <c r="A34" s="5"/>
      <c r="B34" s="55" t="s">
        <v>112</v>
      </c>
      <c r="C34" s="25"/>
      <c r="D34" s="51" t="s">
        <v>113</v>
      </c>
      <c r="E34" s="25"/>
      <c r="F34" s="25"/>
      <c r="G34" s="25"/>
      <c r="H34" s="25"/>
      <c r="I34" s="25"/>
      <c r="M34" s="7"/>
      <c r="O34" s="7"/>
      <c r="Q34" s="7"/>
      <c r="R34" s="17">
        <v>1283.94</v>
      </c>
      <c r="S34" s="8"/>
      <c r="U34" s="19"/>
      <c r="V34" s="15"/>
      <c r="W34" s="50"/>
      <c r="X34" s="25"/>
      <c r="Z34" s="50"/>
      <c r="AA34" s="25"/>
    </row>
    <row r="35" spans="1:27" x14ac:dyDescent="0.3">
      <c r="A35" s="5"/>
      <c r="B35" s="55" t="s">
        <v>114</v>
      </c>
      <c r="C35" s="25"/>
      <c r="D35" s="51" t="s">
        <v>115</v>
      </c>
      <c r="E35" s="25"/>
      <c r="F35" s="25"/>
      <c r="G35" s="25"/>
      <c r="H35" s="25"/>
      <c r="I35" s="25"/>
      <c r="M35" s="7"/>
      <c r="O35" s="7"/>
      <c r="Q35" s="7"/>
      <c r="R35" s="17">
        <v>1001.9</v>
      </c>
      <c r="S35" s="8"/>
      <c r="U35" s="19"/>
      <c r="V35" s="15"/>
      <c r="W35" s="50"/>
      <c r="X35" s="25"/>
      <c r="Z35" s="50"/>
      <c r="AA35" s="25"/>
    </row>
    <row r="36" spans="1:27" x14ac:dyDescent="0.3">
      <c r="A36" s="5"/>
      <c r="B36" s="55" t="s">
        <v>116</v>
      </c>
      <c r="C36" s="25"/>
      <c r="D36" s="51" t="s">
        <v>117</v>
      </c>
      <c r="E36" s="25"/>
      <c r="F36" s="25"/>
      <c r="G36" s="25"/>
      <c r="H36" s="25"/>
      <c r="I36" s="25"/>
      <c r="M36" s="7"/>
      <c r="O36" s="7"/>
      <c r="Q36" s="7"/>
      <c r="R36" s="17">
        <v>4567.9799999999996</v>
      </c>
      <c r="S36" s="8"/>
      <c r="U36" s="19"/>
      <c r="V36" s="15"/>
      <c r="W36" s="50"/>
      <c r="X36" s="25"/>
      <c r="Z36" s="50"/>
      <c r="AA36" s="25"/>
    </row>
    <row r="37" spans="1:27" x14ac:dyDescent="0.3">
      <c r="A37" s="5"/>
      <c r="B37" s="55" t="s">
        <v>118</v>
      </c>
      <c r="C37" s="25"/>
      <c r="D37" s="51" t="s">
        <v>119</v>
      </c>
      <c r="E37" s="25"/>
      <c r="F37" s="25"/>
      <c r="G37" s="25"/>
      <c r="H37" s="25"/>
      <c r="I37" s="25"/>
      <c r="M37" s="7"/>
      <c r="O37" s="7"/>
      <c r="Q37" s="7"/>
      <c r="R37" s="17">
        <v>1192.92</v>
      </c>
      <c r="S37" s="8"/>
      <c r="U37" s="19"/>
      <c r="V37" s="15"/>
      <c r="W37" s="50"/>
      <c r="X37" s="25"/>
      <c r="Z37" s="50"/>
      <c r="AA37" s="25"/>
    </row>
    <row r="38" spans="1:27" x14ac:dyDescent="0.3">
      <c r="A38" s="5"/>
      <c r="B38" s="55" t="s">
        <v>120</v>
      </c>
      <c r="C38" s="25"/>
      <c r="D38" s="51" t="s">
        <v>121</v>
      </c>
      <c r="E38" s="25"/>
      <c r="F38" s="25"/>
      <c r="G38" s="25"/>
      <c r="H38" s="25"/>
      <c r="I38" s="25"/>
      <c r="M38" s="7"/>
      <c r="O38" s="7"/>
      <c r="Q38" s="7"/>
      <c r="R38" s="17">
        <v>724.44</v>
      </c>
      <c r="S38" s="8"/>
      <c r="U38" s="19"/>
      <c r="V38" s="15"/>
      <c r="W38" s="50"/>
      <c r="X38" s="25"/>
      <c r="Z38" s="50"/>
      <c r="AA38" s="25"/>
    </row>
    <row r="39" spans="1:27" x14ac:dyDescent="0.3">
      <c r="A39" s="5"/>
      <c r="B39" s="20">
        <v>3293</v>
      </c>
      <c r="D39" s="51" t="s">
        <v>125</v>
      </c>
      <c r="E39" s="25"/>
      <c r="F39" s="25"/>
      <c r="G39" s="25"/>
      <c r="H39" s="25"/>
      <c r="I39" s="25"/>
      <c r="M39" s="7"/>
      <c r="O39" s="7"/>
      <c r="Q39" s="7"/>
      <c r="R39" s="17">
        <v>591</v>
      </c>
      <c r="S39" s="8"/>
      <c r="U39" s="19"/>
      <c r="V39" s="15"/>
      <c r="Z39" s="50"/>
      <c r="AA39" s="25"/>
    </row>
    <row r="40" spans="1:27" x14ac:dyDescent="0.3">
      <c r="A40" s="56" t="s">
        <v>40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2" t="s">
        <v>2</v>
      </c>
      <c r="N40" s="25"/>
      <c r="O40" s="52">
        <v>2500</v>
      </c>
      <c r="P40" s="25"/>
      <c r="Q40" s="52" t="s">
        <v>2</v>
      </c>
      <c r="R40" s="25"/>
      <c r="S40" s="53">
        <v>0</v>
      </c>
      <c r="T40" s="25"/>
      <c r="U40" s="54"/>
      <c r="V40" s="23"/>
    </row>
    <row r="41" spans="1:27" x14ac:dyDescent="0.3">
      <c r="A41" s="56" t="s">
        <v>25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52" t="s">
        <v>2</v>
      </c>
      <c r="N41" s="25"/>
      <c r="O41" s="52">
        <v>2500</v>
      </c>
      <c r="P41" s="25"/>
      <c r="Q41" s="52" t="s">
        <v>2</v>
      </c>
      <c r="R41" s="25"/>
      <c r="S41" s="53">
        <v>0</v>
      </c>
      <c r="T41" s="25"/>
      <c r="U41" s="54" t="s">
        <v>2</v>
      </c>
      <c r="V41" s="23"/>
    </row>
    <row r="42" spans="1:27" x14ac:dyDescent="0.3">
      <c r="A42" s="56" t="s">
        <v>41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52" t="s">
        <v>2</v>
      </c>
      <c r="N42" s="25"/>
      <c r="O42" s="52">
        <v>2500</v>
      </c>
      <c r="P42" s="25"/>
      <c r="Q42" s="52" t="s">
        <v>2</v>
      </c>
      <c r="R42" s="25"/>
      <c r="S42" s="53">
        <v>0</v>
      </c>
      <c r="T42" s="25"/>
      <c r="U42" s="54" t="s">
        <v>2</v>
      </c>
      <c r="V42" s="23"/>
    </row>
    <row r="43" spans="1:27" x14ac:dyDescent="0.3">
      <c r="A43" s="56" t="s">
        <v>2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56" t="s">
        <v>2</v>
      </c>
      <c r="N43" s="25"/>
      <c r="O43" s="56" t="s">
        <v>2</v>
      </c>
      <c r="P43" s="25"/>
      <c r="Q43" s="56" t="s">
        <v>2</v>
      </c>
      <c r="R43" s="25"/>
      <c r="S43" s="56" t="s">
        <v>2</v>
      </c>
      <c r="T43" s="25"/>
      <c r="U43" s="56" t="s">
        <v>2</v>
      </c>
      <c r="V43" s="25"/>
    </row>
  </sheetData>
  <mergeCells count="134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21:L21"/>
    <mergeCell ref="M21:N21"/>
    <mergeCell ref="O21:P21"/>
    <mergeCell ref="Q21:R21"/>
    <mergeCell ref="S21:T21"/>
    <mergeCell ref="U21:V21"/>
    <mergeCell ref="A17:L17"/>
    <mergeCell ref="M17:N17"/>
    <mergeCell ref="O17:P17"/>
    <mergeCell ref="Q17:R17"/>
    <mergeCell ref="S17:T17"/>
    <mergeCell ref="O40:P40"/>
    <mergeCell ref="Q40:R40"/>
    <mergeCell ref="S40:T40"/>
    <mergeCell ref="U22:V22"/>
    <mergeCell ref="A26:L26"/>
    <mergeCell ref="M26:N26"/>
    <mergeCell ref="O26:P26"/>
    <mergeCell ref="Q26:R26"/>
    <mergeCell ref="S26:T26"/>
    <mergeCell ref="U26:V26"/>
    <mergeCell ref="B23:C23"/>
    <mergeCell ref="B24:C24"/>
    <mergeCell ref="B25:C25"/>
    <mergeCell ref="D23:I23"/>
    <mergeCell ref="D24:I24"/>
    <mergeCell ref="D25:I25"/>
    <mergeCell ref="Q23:R23"/>
    <mergeCell ref="Q24:R24"/>
    <mergeCell ref="Q25:R25"/>
    <mergeCell ref="A22:L22"/>
    <mergeCell ref="M22:N22"/>
    <mergeCell ref="O22:P22"/>
    <mergeCell ref="Q22:R22"/>
    <mergeCell ref="S22:T22"/>
    <mergeCell ref="B29:C29"/>
    <mergeCell ref="B30:C30"/>
    <mergeCell ref="B31:C31"/>
    <mergeCell ref="U42:V42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0:V40"/>
    <mergeCell ref="A41:L41"/>
    <mergeCell ref="M41:N41"/>
    <mergeCell ref="O41:P41"/>
    <mergeCell ref="Q41:R41"/>
    <mergeCell ref="S41:T41"/>
    <mergeCell ref="U41:V41"/>
    <mergeCell ref="A40:L40"/>
    <mergeCell ref="M40:N40"/>
    <mergeCell ref="W29:X29"/>
    <mergeCell ref="W30:X30"/>
    <mergeCell ref="W31:X31"/>
    <mergeCell ref="D39:I39"/>
    <mergeCell ref="D27:I27"/>
    <mergeCell ref="D28:I28"/>
    <mergeCell ref="B38:C38"/>
    <mergeCell ref="D29:I29"/>
    <mergeCell ref="D30:I30"/>
    <mergeCell ref="D31:I31"/>
    <mergeCell ref="D32:I32"/>
    <mergeCell ref="D33:I33"/>
    <mergeCell ref="D34:I34"/>
    <mergeCell ref="D35:I35"/>
    <mergeCell ref="D36:I36"/>
    <mergeCell ref="D37:I37"/>
    <mergeCell ref="D38:I38"/>
    <mergeCell ref="B32:C32"/>
    <mergeCell ref="B34:C34"/>
    <mergeCell ref="B35:C35"/>
    <mergeCell ref="B36:C36"/>
    <mergeCell ref="B37:C37"/>
    <mergeCell ref="B27:C27"/>
    <mergeCell ref="B28:C28"/>
    <mergeCell ref="Z39:AA39"/>
    <mergeCell ref="B20:C20"/>
    <mergeCell ref="O19:P19"/>
    <mergeCell ref="Q19:R19"/>
    <mergeCell ref="S19:T19"/>
    <mergeCell ref="U19:V19"/>
    <mergeCell ref="Z34:AA34"/>
    <mergeCell ref="Z35:AA35"/>
    <mergeCell ref="Z36:AA36"/>
    <mergeCell ref="Z37:AA37"/>
    <mergeCell ref="Z38:AA38"/>
    <mergeCell ref="Z29:AA29"/>
    <mergeCell ref="Z30:AA30"/>
    <mergeCell ref="Z31:AA31"/>
    <mergeCell ref="Z32:AA32"/>
    <mergeCell ref="Z33:AA33"/>
    <mergeCell ref="W34:X34"/>
    <mergeCell ref="W35:X35"/>
    <mergeCell ref="W36:X36"/>
    <mergeCell ref="W37:X37"/>
    <mergeCell ref="W38:X38"/>
    <mergeCell ref="W32:X32"/>
    <mergeCell ref="W27:X27"/>
    <mergeCell ref="W28:X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7"/>
  <sheetViews>
    <sheetView workbookViewId="0">
      <selection activeCell="P30" sqref="P30"/>
    </sheetView>
  </sheetViews>
  <sheetFormatPr defaultRowHeight="14.4" x14ac:dyDescent="0.3"/>
  <cols>
    <col min="4" max="4" width="10.109375" customWidth="1"/>
  </cols>
  <sheetData>
    <row r="1" spans="1:22" x14ac:dyDescent="0.3">
      <c r="A1" s="25" t="s">
        <v>0</v>
      </c>
      <c r="B1" s="25"/>
      <c r="C1" s="1" t="s">
        <v>1</v>
      </c>
      <c r="D1" s="2">
        <v>46274.047764421295</v>
      </c>
    </row>
    <row r="2" spans="1:22" x14ac:dyDescent="0.3">
      <c r="A2" s="25" t="s">
        <v>2</v>
      </c>
      <c r="B2" s="25"/>
      <c r="C2" s="1" t="s">
        <v>3</v>
      </c>
      <c r="D2" s="3">
        <v>46274.047764421295</v>
      </c>
    </row>
    <row r="3" spans="1:22" x14ac:dyDescent="0.3">
      <c r="A3" s="25" t="s">
        <v>4</v>
      </c>
      <c r="B3" s="25"/>
    </row>
    <row r="4" spans="1:22" x14ac:dyDescent="0.3">
      <c r="A4" s="25" t="s">
        <v>5</v>
      </c>
      <c r="B4" s="25"/>
    </row>
    <row r="5" spans="1:22" x14ac:dyDescent="0.3">
      <c r="A5" s="25" t="s">
        <v>6</v>
      </c>
      <c r="B5" s="25"/>
    </row>
    <row r="6" spans="1:22" s="9" customFormat="1" ht="18" x14ac:dyDescent="0.35">
      <c r="A6" s="76" t="s">
        <v>42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</row>
    <row r="7" spans="1:22" x14ac:dyDescent="0.3">
      <c r="A7" s="39" t="s">
        <v>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2" x14ac:dyDescent="0.3">
      <c r="A8" s="39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14" spans="1:22" x14ac:dyDescent="0.3">
      <c r="A14" s="75" t="s">
        <v>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75" t="s">
        <v>10</v>
      </c>
      <c r="N14" s="25"/>
      <c r="O14" s="75" t="s">
        <v>11</v>
      </c>
      <c r="P14" s="25"/>
      <c r="Q14" s="75" t="s">
        <v>12</v>
      </c>
      <c r="R14" s="25"/>
      <c r="S14" s="75" t="s">
        <v>13</v>
      </c>
      <c r="T14" s="25"/>
      <c r="U14" s="75" t="s">
        <v>14</v>
      </c>
      <c r="V14" s="25"/>
    </row>
    <row r="15" spans="1:22" x14ac:dyDescent="0.3">
      <c r="A15" s="75" t="s">
        <v>43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75" t="s">
        <v>16</v>
      </c>
      <c r="N15" s="25"/>
      <c r="O15" s="75" t="s">
        <v>17</v>
      </c>
      <c r="P15" s="25"/>
      <c r="Q15" s="75" t="s">
        <v>18</v>
      </c>
      <c r="R15" s="25"/>
      <c r="S15" s="75" t="s">
        <v>19</v>
      </c>
      <c r="T15" s="25"/>
      <c r="U15" s="75" t="s">
        <v>20</v>
      </c>
      <c r="V15" s="25"/>
    </row>
    <row r="16" spans="1:22" x14ac:dyDescent="0.3">
      <c r="A16" s="71" t="s">
        <v>44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72" t="s">
        <v>2</v>
      </c>
      <c r="N16" s="25"/>
      <c r="O16" s="72">
        <f>O17+O19</f>
        <v>349000</v>
      </c>
      <c r="P16" s="25"/>
      <c r="Q16" s="72">
        <f>Q17+Q19</f>
        <v>169357.16999999998</v>
      </c>
      <c r="R16" s="25"/>
      <c r="S16" s="73">
        <v>0</v>
      </c>
      <c r="T16" s="25"/>
      <c r="U16" s="74">
        <f>Q16/O16</f>
        <v>0.48526409742120341</v>
      </c>
      <c r="V16" s="23"/>
    </row>
    <row r="17" spans="1:22" x14ac:dyDescent="0.3">
      <c r="A17" s="62" t="s">
        <v>48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63" t="s">
        <v>2</v>
      </c>
      <c r="N17" s="25"/>
      <c r="O17" s="63">
        <v>274000</v>
      </c>
      <c r="P17" s="25"/>
      <c r="Q17" s="63">
        <f>Q18</f>
        <v>131358.04999999999</v>
      </c>
      <c r="R17" s="25"/>
      <c r="S17" s="64">
        <v>0</v>
      </c>
      <c r="T17" s="25"/>
      <c r="U17" s="65">
        <f>U18</f>
        <v>0.47940894160583936</v>
      </c>
      <c r="V17" s="23"/>
    </row>
    <row r="18" spans="1:22" x14ac:dyDescent="0.3">
      <c r="A18" s="66" t="s">
        <v>49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67" t="s">
        <v>2</v>
      </c>
      <c r="N18" s="25"/>
      <c r="O18" s="67">
        <v>274000</v>
      </c>
      <c r="P18" s="25"/>
      <c r="Q18" s="67">
        <v>131358.04999999999</v>
      </c>
      <c r="R18" s="25"/>
      <c r="S18" s="68">
        <v>0</v>
      </c>
      <c r="T18" s="25"/>
      <c r="U18" s="69">
        <f>Q18/O18</f>
        <v>0.47940894160583936</v>
      </c>
      <c r="V18" s="23"/>
    </row>
    <row r="19" spans="1:22" x14ac:dyDescent="0.3">
      <c r="A19" s="62" t="s">
        <v>45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63" t="s">
        <v>2</v>
      </c>
      <c r="N19" s="25"/>
      <c r="O19" s="63">
        <v>75000</v>
      </c>
      <c r="P19" s="25"/>
      <c r="Q19" s="63">
        <f>Q20</f>
        <v>37999.120000000003</v>
      </c>
      <c r="R19" s="25"/>
      <c r="S19" s="64">
        <v>0</v>
      </c>
      <c r="T19" s="25"/>
      <c r="U19" s="65">
        <f>U20</f>
        <v>0.50665493333333333</v>
      </c>
      <c r="V19" s="23"/>
    </row>
    <row r="20" spans="1:22" x14ac:dyDescent="0.3">
      <c r="A20" s="66" t="s">
        <v>46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67" t="s">
        <v>2</v>
      </c>
      <c r="N20" s="25"/>
      <c r="O20" s="67">
        <v>75000</v>
      </c>
      <c r="P20" s="25"/>
      <c r="Q20" s="67">
        <v>37999.120000000003</v>
      </c>
      <c r="R20" s="25"/>
      <c r="S20" s="68">
        <v>0</v>
      </c>
      <c r="T20" s="25"/>
      <c r="U20" s="69">
        <f>Q20/O20</f>
        <v>0.50665493333333333</v>
      </c>
      <c r="V20" s="23"/>
    </row>
    <row r="21" spans="1:22" x14ac:dyDescent="0.3">
      <c r="A21" s="51" t="s">
        <v>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51" t="s">
        <v>2</v>
      </c>
      <c r="N21" s="25"/>
      <c r="O21" s="51" t="s">
        <v>2</v>
      </c>
      <c r="P21" s="25"/>
      <c r="Q21" s="51" t="s">
        <v>2</v>
      </c>
      <c r="R21" s="25"/>
      <c r="S21" s="51" t="s">
        <v>2</v>
      </c>
      <c r="T21" s="25"/>
      <c r="U21" s="70" t="s">
        <v>2</v>
      </c>
      <c r="V21" s="23"/>
    </row>
    <row r="22" spans="1:22" x14ac:dyDescent="0.3">
      <c r="A22" s="71" t="s">
        <v>47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72" t="s">
        <v>2</v>
      </c>
      <c r="N22" s="25"/>
      <c r="O22" s="72">
        <v>349000</v>
      </c>
      <c r="P22" s="25"/>
      <c r="Q22" s="72">
        <f>Q23+Q25</f>
        <v>171587.26</v>
      </c>
      <c r="R22" s="25"/>
      <c r="S22" s="73">
        <v>0</v>
      </c>
      <c r="T22" s="25"/>
      <c r="U22" s="74">
        <f>Q22/O22</f>
        <v>0.49165404011461322</v>
      </c>
      <c r="V22" s="23"/>
    </row>
    <row r="23" spans="1:22" x14ac:dyDescent="0.3">
      <c r="A23" s="62" t="s">
        <v>48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63" t="s">
        <v>2</v>
      </c>
      <c r="N23" s="25"/>
      <c r="O23" s="63">
        <v>274000</v>
      </c>
      <c r="P23" s="25"/>
      <c r="Q23" s="63">
        <f>Q24</f>
        <v>152455.67999999999</v>
      </c>
      <c r="R23" s="25"/>
      <c r="S23" s="64">
        <v>0</v>
      </c>
      <c r="T23" s="25"/>
      <c r="U23" s="65">
        <f>U24</f>
        <v>0.55640759124087591</v>
      </c>
      <c r="V23" s="23"/>
    </row>
    <row r="24" spans="1:22" x14ac:dyDescent="0.3">
      <c r="A24" s="66" t="s">
        <v>49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67" t="s">
        <v>2</v>
      </c>
      <c r="N24" s="25"/>
      <c r="O24" s="67">
        <v>274000</v>
      </c>
      <c r="P24" s="25"/>
      <c r="Q24" s="67">
        <v>152455.67999999999</v>
      </c>
      <c r="R24" s="25"/>
      <c r="S24" s="68">
        <v>0</v>
      </c>
      <c r="T24" s="25"/>
      <c r="U24" s="69">
        <f>Q24/O24</f>
        <v>0.55640759124087591</v>
      </c>
      <c r="V24" s="23"/>
    </row>
    <row r="25" spans="1:22" x14ac:dyDescent="0.3">
      <c r="A25" s="62" t="s">
        <v>45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63" t="s">
        <v>2</v>
      </c>
      <c r="N25" s="25"/>
      <c r="O25" s="63">
        <v>75000</v>
      </c>
      <c r="P25" s="25"/>
      <c r="Q25" s="63">
        <f>Q26</f>
        <v>19131.580000000002</v>
      </c>
      <c r="R25" s="25"/>
      <c r="S25" s="64">
        <v>0</v>
      </c>
      <c r="T25" s="25"/>
      <c r="U25" s="65">
        <f>U26</f>
        <v>0.25508773333333334</v>
      </c>
      <c r="V25" s="23"/>
    </row>
    <row r="26" spans="1:22" x14ac:dyDescent="0.3">
      <c r="A26" s="66" t="s">
        <v>46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67" t="s">
        <v>2</v>
      </c>
      <c r="N26" s="25"/>
      <c r="O26" s="67">
        <v>75000</v>
      </c>
      <c r="P26" s="25"/>
      <c r="Q26" s="67">
        <v>19131.580000000002</v>
      </c>
      <c r="R26" s="25"/>
      <c r="S26" s="68">
        <v>0</v>
      </c>
      <c r="T26" s="25"/>
      <c r="U26" s="69">
        <f>Q26/O26</f>
        <v>0.25508773333333334</v>
      </c>
      <c r="V26" s="23"/>
    </row>
    <row r="27" spans="1:22" x14ac:dyDescent="0.3">
      <c r="A27" s="51" t="s">
        <v>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51" t="s">
        <v>2</v>
      </c>
      <c r="N27" s="25"/>
      <c r="O27" s="51" t="s">
        <v>2</v>
      </c>
      <c r="P27" s="25"/>
      <c r="Q27" s="51" t="s">
        <v>2</v>
      </c>
      <c r="R27" s="25"/>
      <c r="S27" s="51" t="s">
        <v>2</v>
      </c>
      <c r="T27" s="25"/>
      <c r="U27" s="51" t="s">
        <v>2</v>
      </c>
      <c r="V27" s="25"/>
    </row>
  </sheetData>
  <mergeCells count="92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Q27:R27"/>
    <mergeCell ref="S27:T27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7:V27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27:L27"/>
    <mergeCell ref="M27:N27"/>
    <mergeCell ref="O27:P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3"/>
  <sheetViews>
    <sheetView tabSelected="1" workbookViewId="0">
      <selection activeCell="O12" sqref="O12:P12"/>
    </sheetView>
  </sheetViews>
  <sheetFormatPr defaultRowHeight="14.4" x14ac:dyDescent="0.3"/>
  <cols>
    <col min="4" max="4" width="10.109375" customWidth="1"/>
  </cols>
  <sheetData>
    <row r="1" spans="1:16" x14ac:dyDescent="0.3">
      <c r="A1" s="25" t="s">
        <v>0</v>
      </c>
      <c r="B1" s="25"/>
      <c r="C1" s="1" t="s">
        <v>1</v>
      </c>
      <c r="D1" s="2">
        <v>46274.04777005787</v>
      </c>
    </row>
    <row r="2" spans="1:16" x14ac:dyDescent="0.3">
      <c r="A2" s="25" t="s">
        <v>2</v>
      </c>
      <c r="B2" s="25"/>
      <c r="C2" s="1" t="s">
        <v>3</v>
      </c>
      <c r="D2" s="3">
        <v>46274.04777005787</v>
      </c>
    </row>
    <row r="3" spans="1:16" x14ac:dyDescent="0.3">
      <c r="A3" s="25" t="s">
        <v>4</v>
      </c>
      <c r="B3" s="25"/>
    </row>
    <row r="4" spans="1:16" x14ac:dyDescent="0.3">
      <c r="A4" s="25" t="s">
        <v>5</v>
      </c>
      <c r="B4" s="25"/>
    </row>
    <row r="5" spans="1:16" x14ac:dyDescent="0.3">
      <c r="A5" s="25" t="s">
        <v>6</v>
      </c>
      <c r="B5" s="25"/>
    </row>
    <row r="6" spans="1:16" s="10" customFormat="1" ht="18" x14ac:dyDescent="0.35">
      <c r="A6" s="37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x14ac:dyDescent="0.3">
      <c r="A7" s="39" t="s">
        <v>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x14ac:dyDescent="0.3">
      <c r="A8" s="39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 x14ac:dyDescent="0.3">
      <c r="A9" s="32" t="s">
        <v>51</v>
      </c>
      <c r="B9" s="25"/>
      <c r="C9" s="25"/>
      <c r="D9" s="25"/>
      <c r="E9" s="25"/>
      <c r="F9" s="25"/>
      <c r="G9" s="32" t="s">
        <v>52</v>
      </c>
      <c r="H9" s="25"/>
      <c r="I9" s="32" t="s">
        <v>53</v>
      </c>
      <c r="J9" s="25"/>
      <c r="K9" s="32" t="s">
        <v>54</v>
      </c>
      <c r="L9" s="25"/>
      <c r="M9" s="32" t="s">
        <v>55</v>
      </c>
      <c r="N9" s="25"/>
      <c r="O9" s="32" t="s">
        <v>56</v>
      </c>
      <c r="P9" s="25"/>
    </row>
    <row r="10" spans="1:16" x14ac:dyDescent="0.3">
      <c r="A10" s="32" t="s">
        <v>2</v>
      </c>
      <c r="B10" s="25"/>
      <c r="C10" s="25"/>
      <c r="D10" s="25"/>
      <c r="E10" s="25"/>
      <c r="F10" s="25"/>
      <c r="G10" s="32" t="s">
        <v>16</v>
      </c>
      <c r="H10" s="25"/>
      <c r="I10" s="32" t="s">
        <v>17</v>
      </c>
      <c r="J10" s="25"/>
      <c r="K10" s="32" t="s">
        <v>18</v>
      </c>
      <c r="L10" s="25"/>
      <c r="M10" s="32" t="s">
        <v>19</v>
      </c>
      <c r="N10" s="25"/>
      <c r="O10" s="32" t="s">
        <v>20</v>
      </c>
      <c r="P10" s="25"/>
    </row>
    <row r="11" spans="1:16" x14ac:dyDescent="0.3">
      <c r="A11" s="33" t="s">
        <v>57</v>
      </c>
      <c r="B11" s="25"/>
      <c r="C11" s="25"/>
      <c r="D11" s="25"/>
      <c r="E11" s="25"/>
      <c r="F11" s="25"/>
      <c r="G11" s="34" t="s">
        <v>2</v>
      </c>
      <c r="H11" s="25"/>
      <c r="I11" s="34">
        <v>349000</v>
      </c>
      <c r="J11" s="25"/>
      <c r="K11" s="34">
        <f>K12</f>
        <v>171587.26</v>
      </c>
      <c r="L11" s="25"/>
      <c r="M11" s="35" t="s">
        <v>128</v>
      </c>
      <c r="N11" s="25"/>
      <c r="O11" s="36">
        <f>K11/I11</f>
        <v>0.49165404011461322</v>
      </c>
      <c r="P11" s="23"/>
    </row>
    <row r="12" spans="1:16" x14ac:dyDescent="0.3">
      <c r="A12" s="29" t="s">
        <v>58</v>
      </c>
      <c r="B12" s="25"/>
      <c r="C12" s="25"/>
      <c r="D12" s="25"/>
      <c r="E12" s="25"/>
      <c r="F12" s="25"/>
      <c r="G12" s="30" t="s">
        <v>2</v>
      </c>
      <c r="H12" s="25"/>
      <c r="I12" s="30">
        <v>349000</v>
      </c>
      <c r="J12" s="25"/>
      <c r="K12" s="30">
        <f>K13</f>
        <v>171587.26</v>
      </c>
      <c r="L12" s="25"/>
      <c r="M12" s="31" t="s">
        <v>128</v>
      </c>
      <c r="N12" s="25"/>
      <c r="O12" s="22">
        <f>O11</f>
        <v>0.49165404011461322</v>
      </c>
      <c r="P12" s="23"/>
    </row>
    <row r="13" spans="1:16" x14ac:dyDescent="0.3">
      <c r="A13" s="24" t="s">
        <v>59</v>
      </c>
      <c r="B13" s="25"/>
      <c r="C13" s="25"/>
      <c r="D13" s="25"/>
      <c r="E13" s="25"/>
      <c r="F13" s="25"/>
      <c r="G13" s="26" t="s">
        <v>2</v>
      </c>
      <c r="H13" s="25"/>
      <c r="I13" s="26">
        <v>349000</v>
      </c>
      <c r="J13" s="25"/>
      <c r="K13" s="26">
        <v>171587.26</v>
      </c>
      <c r="L13" s="25"/>
      <c r="M13" s="27" t="s">
        <v>128</v>
      </c>
      <c r="N13" s="25"/>
      <c r="O13" s="28">
        <f>O12</f>
        <v>0.49165404011461322</v>
      </c>
      <c r="P13" s="23"/>
    </row>
  </sheetData>
  <mergeCells count="38">
    <mergeCell ref="A1:B1"/>
    <mergeCell ref="A2:B2"/>
    <mergeCell ref="A3:B3"/>
    <mergeCell ref="A4:B4"/>
    <mergeCell ref="A5:B5"/>
    <mergeCell ref="A6:P6"/>
    <mergeCell ref="A7:P7"/>
    <mergeCell ref="A8:P8"/>
    <mergeCell ref="A9:F9"/>
    <mergeCell ref="G9:H9"/>
    <mergeCell ref="I9:J9"/>
    <mergeCell ref="K9:L9"/>
    <mergeCell ref="M9:N9"/>
    <mergeCell ref="O9:P9"/>
    <mergeCell ref="O10:P10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O12:P12"/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2"/>
  <sheetViews>
    <sheetView workbookViewId="0">
      <selection activeCell="C1" sqref="C1:D2"/>
    </sheetView>
  </sheetViews>
  <sheetFormatPr defaultRowHeight="14.4" x14ac:dyDescent="0.3"/>
  <cols>
    <col min="4" max="4" width="10.109375" customWidth="1"/>
  </cols>
  <sheetData>
    <row r="1" spans="1:22" x14ac:dyDescent="0.3">
      <c r="A1" s="25" t="s">
        <v>0</v>
      </c>
      <c r="B1" s="25"/>
      <c r="C1" s="1"/>
      <c r="D1" s="2"/>
    </row>
    <row r="2" spans="1:22" x14ac:dyDescent="0.3">
      <c r="A2" s="25" t="s">
        <v>2</v>
      </c>
      <c r="B2" s="25"/>
      <c r="C2" s="1"/>
      <c r="D2" s="3"/>
    </row>
    <row r="3" spans="1:22" x14ac:dyDescent="0.3">
      <c r="A3" s="25" t="s">
        <v>4</v>
      </c>
      <c r="B3" s="25"/>
    </row>
    <row r="4" spans="1:22" x14ac:dyDescent="0.3">
      <c r="A4" s="25" t="s">
        <v>5</v>
      </c>
      <c r="B4" s="25"/>
    </row>
    <row r="5" spans="1:22" x14ac:dyDescent="0.3">
      <c r="A5" s="25" t="s">
        <v>6</v>
      </c>
      <c r="B5" s="25"/>
    </row>
    <row r="6" spans="1:22" s="11" customFormat="1" ht="18" x14ac:dyDescent="0.35">
      <c r="A6" s="82" t="s">
        <v>60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</row>
    <row r="7" spans="1:22" x14ac:dyDescent="0.3">
      <c r="A7" s="39" t="s">
        <v>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x14ac:dyDescent="0.3">
      <c r="A8" s="39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x14ac:dyDescent="0.3">
      <c r="A9" s="84" t="s">
        <v>61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84" t="s">
        <v>52</v>
      </c>
      <c r="N9" s="25"/>
      <c r="O9" s="84" t="s">
        <v>53</v>
      </c>
      <c r="P9" s="25"/>
      <c r="Q9" s="84" t="s">
        <v>54</v>
      </c>
      <c r="R9" s="25"/>
      <c r="S9" s="84" t="s">
        <v>55</v>
      </c>
      <c r="T9" s="25"/>
      <c r="U9" s="84" t="s">
        <v>56</v>
      </c>
      <c r="V9" s="25"/>
    </row>
    <row r="10" spans="1:22" x14ac:dyDescent="0.3">
      <c r="A10" s="81" t="s">
        <v>62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81" t="s">
        <v>16</v>
      </c>
      <c r="N10" s="25"/>
      <c r="O10" s="81" t="s">
        <v>17</v>
      </c>
      <c r="P10" s="25"/>
      <c r="Q10" s="81" t="s">
        <v>18</v>
      </c>
      <c r="R10" s="25"/>
      <c r="S10" s="81" t="s">
        <v>19</v>
      </c>
      <c r="T10" s="25"/>
      <c r="U10" s="81" t="s">
        <v>20</v>
      </c>
      <c r="V10" s="25"/>
    </row>
    <row r="11" spans="1:22" x14ac:dyDescent="0.3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2" x14ac:dyDescent="0.3">
      <c r="A12" s="79" t="s">
        <v>63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80">
        <v>0</v>
      </c>
      <c r="N12" s="25"/>
      <c r="O12" s="80">
        <v>0</v>
      </c>
      <c r="P12" s="25"/>
      <c r="Q12" s="80">
        <v>0</v>
      </c>
      <c r="R12" s="25"/>
      <c r="S12" s="78">
        <v>0</v>
      </c>
      <c r="T12" s="25"/>
      <c r="U12" s="78">
        <v>0</v>
      </c>
      <c r="V12" s="25"/>
    </row>
  </sheetData>
  <mergeCells count="32">
    <mergeCell ref="A1:B1"/>
    <mergeCell ref="A2:B2"/>
    <mergeCell ref="A3:B3"/>
    <mergeCell ref="A4:B4"/>
    <mergeCell ref="A5:B5"/>
    <mergeCell ref="A6:V6"/>
    <mergeCell ref="A7:V7"/>
    <mergeCell ref="A8:V8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2:L12"/>
    <mergeCell ref="M12:N12"/>
    <mergeCell ref="O12:P12"/>
    <mergeCell ref="Q12:R12"/>
    <mergeCell ref="S12:T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5"/>
  <sheetViews>
    <sheetView workbookViewId="0">
      <selection activeCell="C1" sqref="C1:D2"/>
    </sheetView>
  </sheetViews>
  <sheetFormatPr defaultRowHeight="14.4" x14ac:dyDescent="0.3"/>
  <cols>
    <col min="4" max="4" width="10.109375" customWidth="1"/>
  </cols>
  <sheetData>
    <row r="1" spans="1:22" x14ac:dyDescent="0.3">
      <c r="A1" s="25" t="s">
        <v>0</v>
      </c>
      <c r="B1" s="25"/>
      <c r="C1" s="1"/>
      <c r="D1" s="2"/>
    </row>
    <row r="2" spans="1:22" x14ac:dyDescent="0.3">
      <c r="A2" s="25" t="s">
        <v>2</v>
      </c>
      <c r="B2" s="25"/>
      <c r="C2" s="1"/>
      <c r="D2" s="3"/>
    </row>
    <row r="3" spans="1:22" x14ac:dyDescent="0.3">
      <c r="A3" s="25" t="s">
        <v>4</v>
      </c>
      <c r="B3" s="25"/>
    </row>
    <row r="4" spans="1:22" x14ac:dyDescent="0.3">
      <c r="A4" s="25" t="s">
        <v>5</v>
      </c>
      <c r="B4" s="25"/>
    </row>
    <row r="5" spans="1:22" x14ac:dyDescent="0.3">
      <c r="A5" s="25" t="s">
        <v>6</v>
      </c>
      <c r="B5" s="25"/>
    </row>
    <row r="6" spans="1:22" s="12" customFormat="1" ht="18" x14ac:dyDescent="0.35">
      <c r="A6" s="86" t="s">
        <v>64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</row>
    <row r="7" spans="1:22" x14ac:dyDescent="0.3">
      <c r="A7" s="39" t="s">
        <v>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2" x14ac:dyDescent="0.3">
      <c r="A8" s="39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14" spans="1:22" x14ac:dyDescent="0.3">
      <c r="A14" s="85" t="s">
        <v>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85" t="s">
        <v>10</v>
      </c>
      <c r="N14" s="25"/>
      <c r="O14" s="85" t="s">
        <v>11</v>
      </c>
      <c r="P14" s="25"/>
      <c r="Q14" s="85" t="s">
        <v>12</v>
      </c>
      <c r="R14" s="25"/>
      <c r="S14" s="85" t="s">
        <v>13</v>
      </c>
      <c r="T14" s="25"/>
      <c r="U14" s="85" t="s">
        <v>14</v>
      </c>
      <c r="V14" s="25"/>
    </row>
    <row r="15" spans="1:22" x14ac:dyDescent="0.3">
      <c r="A15" s="85" t="s">
        <v>62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85" t="s">
        <v>16</v>
      </c>
      <c r="N15" s="25"/>
      <c r="O15" s="85" t="s">
        <v>17</v>
      </c>
      <c r="P15" s="25"/>
      <c r="Q15" s="85" t="s">
        <v>18</v>
      </c>
      <c r="R15" s="25"/>
      <c r="S15" s="85" t="s">
        <v>19</v>
      </c>
      <c r="T15" s="25"/>
      <c r="U15" s="85" t="s">
        <v>20</v>
      </c>
      <c r="V15" s="25"/>
    </row>
  </sheetData>
  <mergeCells count="20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5:L15"/>
    <mergeCell ref="M15:N15"/>
    <mergeCell ref="O15:P15"/>
    <mergeCell ref="Q15:R15"/>
    <mergeCell ref="S15:T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4"/>
  <sheetViews>
    <sheetView workbookViewId="0">
      <selection activeCell="P14" sqref="P14:Q14"/>
    </sheetView>
  </sheetViews>
  <sheetFormatPr defaultRowHeight="14.4" x14ac:dyDescent="0.3"/>
  <cols>
    <col min="1" max="1" width="8.88671875" customWidth="1"/>
    <col min="3" max="3" width="8.88671875" customWidth="1"/>
    <col min="4" max="4" width="10.109375" customWidth="1"/>
  </cols>
  <sheetData>
    <row r="1" spans="1:19" x14ac:dyDescent="0.3">
      <c r="A1" s="25" t="s">
        <v>0</v>
      </c>
      <c r="B1" s="25"/>
      <c r="C1" s="1" t="s">
        <v>1</v>
      </c>
      <c r="D1" s="2">
        <v>46274.047783958333</v>
      </c>
    </row>
    <row r="2" spans="1:19" x14ac:dyDescent="0.3">
      <c r="A2" s="25" t="s">
        <v>2</v>
      </c>
      <c r="B2" s="25"/>
      <c r="C2" s="1" t="s">
        <v>3</v>
      </c>
      <c r="D2" s="3">
        <v>46274.047783958333</v>
      </c>
    </row>
    <row r="3" spans="1:19" x14ac:dyDescent="0.3">
      <c r="A3" s="25" t="s">
        <v>4</v>
      </c>
      <c r="B3" s="25"/>
    </row>
    <row r="4" spans="1:19" x14ac:dyDescent="0.3">
      <c r="A4" s="25" t="s">
        <v>5</v>
      </c>
      <c r="B4" s="25"/>
    </row>
    <row r="5" spans="1:19" x14ac:dyDescent="0.3">
      <c r="A5" s="25" t="s">
        <v>6</v>
      </c>
      <c r="B5" s="25"/>
    </row>
    <row r="6" spans="1:19" s="13" customFormat="1" ht="18" x14ac:dyDescent="0.35">
      <c r="A6" s="106" t="s">
        <v>65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</row>
    <row r="7" spans="1:19" x14ac:dyDescent="0.3">
      <c r="A7" s="39" t="s">
        <v>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 x14ac:dyDescent="0.3">
      <c r="A8" s="39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1:19" x14ac:dyDescent="0.3">
      <c r="A9" s="105" t="s">
        <v>66</v>
      </c>
      <c r="B9" s="25"/>
      <c r="C9" s="25"/>
      <c r="D9" s="25"/>
      <c r="E9" s="25"/>
      <c r="F9" s="105" t="s">
        <v>67</v>
      </c>
      <c r="G9" s="25"/>
      <c r="H9" s="25"/>
      <c r="I9" s="25"/>
      <c r="J9" s="25"/>
      <c r="K9" s="25"/>
      <c r="L9" s="25"/>
      <c r="M9" s="25"/>
      <c r="N9" s="105" t="s">
        <v>53</v>
      </c>
      <c r="O9" s="25"/>
      <c r="P9" s="105" t="s">
        <v>54</v>
      </c>
      <c r="Q9" s="25"/>
      <c r="R9" s="105" t="s">
        <v>68</v>
      </c>
      <c r="S9" s="25"/>
    </row>
    <row r="10" spans="1:19" x14ac:dyDescent="0.3">
      <c r="A10" s="105" t="s">
        <v>2</v>
      </c>
      <c r="B10" s="25"/>
      <c r="C10" s="25"/>
      <c r="D10" s="25"/>
      <c r="E10" s="25"/>
      <c r="F10" s="105" t="s">
        <v>2</v>
      </c>
      <c r="G10" s="25"/>
      <c r="H10" s="25"/>
      <c r="I10" s="25"/>
      <c r="J10" s="25"/>
      <c r="K10" s="25"/>
      <c r="L10" s="25"/>
      <c r="M10" s="25"/>
      <c r="N10" s="105" t="s">
        <v>16</v>
      </c>
      <c r="O10" s="25"/>
      <c r="P10" s="105" t="s">
        <v>17</v>
      </c>
      <c r="Q10" s="25"/>
      <c r="R10" s="105" t="s">
        <v>18</v>
      </c>
      <c r="S10" s="25"/>
    </row>
    <row r="11" spans="1:19" x14ac:dyDescent="0.3">
      <c r="A11" s="101" t="s">
        <v>2</v>
      </c>
      <c r="B11" s="25"/>
      <c r="C11" s="25"/>
      <c r="D11" s="25"/>
      <c r="E11" s="25"/>
      <c r="F11" s="102" t="s">
        <v>69</v>
      </c>
      <c r="G11" s="25"/>
      <c r="H11" s="25"/>
      <c r="I11" s="25"/>
      <c r="J11" s="25"/>
      <c r="K11" s="25"/>
      <c r="L11" s="25"/>
      <c r="M11" s="25"/>
      <c r="N11" s="103">
        <v>349000</v>
      </c>
      <c r="O11" s="25"/>
      <c r="P11" s="103">
        <f>P12</f>
        <v>171587.26</v>
      </c>
      <c r="Q11" s="25"/>
      <c r="R11" s="104">
        <f>R12</f>
        <v>49.17</v>
      </c>
      <c r="S11" s="25"/>
    </row>
    <row r="12" spans="1:19" x14ac:dyDescent="0.3">
      <c r="A12" s="97" t="s">
        <v>70</v>
      </c>
      <c r="B12" s="25"/>
      <c r="C12" s="97"/>
      <c r="D12" s="97" t="s">
        <v>71</v>
      </c>
      <c r="E12" s="97"/>
      <c r="F12" s="98" t="s">
        <v>72</v>
      </c>
      <c r="G12" s="98"/>
      <c r="H12" s="98"/>
      <c r="I12" s="98"/>
      <c r="J12" s="98"/>
      <c r="K12" s="98"/>
      <c r="L12" s="25"/>
      <c r="M12" s="25"/>
      <c r="N12" s="99">
        <v>349000</v>
      </c>
      <c r="O12" s="99"/>
      <c r="P12" s="100">
        <f>P13</f>
        <v>171587.26</v>
      </c>
      <c r="Q12" s="99"/>
      <c r="R12" s="92">
        <f>R13</f>
        <v>49.17</v>
      </c>
      <c r="S12" s="92"/>
    </row>
    <row r="13" spans="1:19" x14ac:dyDescent="0.3">
      <c r="A13" s="93" t="s">
        <v>73</v>
      </c>
      <c r="B13" s="25"/>
      <c r="C13" s="93"/>
      <c r="D13" s="93" t="s">
        <v>74</v>
      </c>
      <c r="E13" s="93"/>
      <c r="F13" s="94" t="s">
        <v>72</v>
      </c>
      <c r="G13" s="94"/>
      <c r="H13" s="94"/>
      <c r="I13" s="94"/>
      <c r="J13" s="94"/>
      <c r="K13" s="94"/>
      <c r="L13" s="25"/>
      <c r="M13" s="25"/>
      <c r="N13" s="95">
        <v>349000</v>
      </c>
      <c r="O13" s="95"/>
      <c r="P13" s="95">
        <f>P14</f>
        <v>171587.26</v>
      </c>
      <c r="Q13" s="95"/>
      <c r="R13" s="96">
        <f>R14</f>
        <v>49.17</v>
      </c>
      <c r="S13" s="96"/>
    </row>
    <row r="14" spans="1:19" x14ac:dyDescent="0.3">
      <c r="A14" s="91" t="s">
        <v>126</v>
      </c>
      <c r="B14" s="25"/>
      <c r="C14" s="25"/>
      <c r="D14" s="91" t="s">
        <v>127</v>
      </c>
      <c r="E14" s="25"/>
      <c r="F14" s="89" t="s">
        <v>0</v>
      </c>
      <c r="G14" s="25"/>
      <c r="H14" s="25"/>
      <c r="I14" s="25"/>
      <c r="J14" s="25"/>
      <c r="K14" s="25"/>
      <c r="L14" s="25"/>
      <c r="M14" s="25"/>
      <c r="N14" s="90">
        <v>349000</v>
      </c>
      <c r="O14" s="25"/>
      <c r="P14" s="90">
        <v>171587.26</v>
      </c>
      <c r="Q14" s="25"/>
      <c r="R14" s="88">
        <v>49.17</v>
      </c>
      <c r="S14" s="25"/>
    </row>
  </sheetData>
  <mergeCells count="41">
    <mergeCell ref="A1:B1"/>
    <mergeCell ref="A2:B2"/>
    <mergeCell ref="A3:B3"/>
    <mergeCell ref="A4:B4"/>
    <mergeCell ref="A5:B5"/>
    <mergeCell ref="A6:S6"/>
    <mergeCell ref="A7:S7"/>
    <mergeCell ref="A8:S8"/>
    <mergeCell ref="A9:E9"/>
    <mergeCell ref="F9:M9"/>
    <mergeCell ref="N9:O9"/>
    <mergeCell ref="P9:Q9"/>
    <mergeCell ref="R9:S9"/>
    <mergeCell ref="A10:E10"/>
    <mergeCell ref="F10:M10"/>
    <mergeCell ref="N10:O10"/>
    <mergeCell ref="P10:Q10"/>
    <mergeCell ref="R10:S10"/>
    <mergeCell ref="A11:E11"/>
    <mergeCell ref="F11:M11"/>
    <mergeCell ref="N11:O11"/>
    <mergeCell ref="P11:Q11"/>
    <mergeCell ref="R11:S11"/>
    <mergeCell ref="R12:S12"/>
    <mergeCell ref="A13:C13"/>
    <mergeCell ref="D13:E13"/>
    <mergeCell ref="F13:M13"/>
    <mergeCell ref="N13:O13"/>
    <mergeCell ref="P13:Q13"/>
    <mergeCell ref="R13:S13"/>
    <mergeCell ref="A12:C12"/>
    <mergeCell ref="D12:E12"/>
    <mergeCell ref="F12:M12"/>
    <mergeCell ref="N12:O12"/>
    <mergeCell ref="P12:Q12"/>
    <mergeCell ref="R14:S14"/>
    <mergeCell ref="F14:M14"/>
    <mergeCell ref="N14:O14"/>
    <mergeCell ref="A14:C14"/>
    <mergeCell ref="D14:E14"/>
    <mergeCell ref="P14:Q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5"/>
  <sheetViews>
    <sheetView workbookViewId="0">
      <selection activeCell="D2" sqref="D2"/>
    </sheetView>
  </sheetViews>
  <sheetFormatPr defaultRowHeight="14.4" x14ac:dyDescent="0.3"/>
  <cols>
    <col min="4" max="4" width="10.109375" customWidth="1"/>
  </cols>
  <sheetData>
    <row r="1" spans="1:16" x14ac:dyDescent="0.3">
      <c r="A1" s="25" t="s">
        <v>0</v>
      </c>
      <c r="B1" s="25"/>
      <c r="C1" s="1"/>
      <c r="D1" s="2"/>
    </row>
    <row r="2" spans="1:16" x14ac:dyDescent="0.3">
      <c r="A2" s="25" t="s">
        <v>2</v>
      </c>
      <c r="B2" s="25"/>
      <c r="C2" s="1"/>
      <c r="D2" s="3"/>
    </row>
    <row r="3" spans="1:16" x14ac:dyDescent="0.3">
      <c r="A3" s="25" t="s">
        <v>4</v>
      </c>
      <c r="B3" s="25"/>
    </row>
    <row r="4" spans="1:16" x14ac:dyDescent="0.3">
      <c r="A4" s="25" t="s">
        <v>5</v>
      </c>
      <c r="B4" s="25"/>
    </row>
    <row r="5" spans="1:16" x14ac:dyDescent="0.3">
      <c r="A5" s="25" t="s">
        <v>6</v>
      </c>
      <c r="B5" s="25"/>
    </row>
    <row r="6" spans="1:16" s="14" customFormat="1" ht="18" x14ac:dyDescent="0.35">
      <c r="A6" s="120" t="s">
        <v>75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</row>
    <row r="7" spans="1:16" x14ac:dyDescent="0.3">
      <c r="A7" s="39" t="s">
        <v>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x14ac:dyDescent="0.3">
      <c r="A8" s="39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 x14ac:dyDescent="0.3">
      <c r="A9" s="119" t="s">
        <v>2</v>
      </c>
      <c r="B9" s="25"/>
      <c r="C9" s="119" t="s">
        <v>76</v>
      </c>
      <c r="D9" s="25"/>
      <c r="E9" s="25"/>
      <c r="F9" s="25"/>
      <c r="G9" s="25"/>
      <c r="H9" s="25"/>
      <c r="I9" s="25"/>
      <c r="J9" s="25"/>
      <c r="K9" s="118" t="s">
        <v>2</v>
      </c>
      <c r="L9" s="25"/>
      <c r="M9" s="118" t="s">
        <v>2</v>
      </c>
      <c r="N9" s="25"/>
      <c r="O9" s="118" t="s">
        <v>2</v>
      </c>
      <c r="P9" s="25"/>
    </row>
    <row r="10" spans="1:16" x14ac:dyDescent="0.3">
      <c r="A10" s="119" t="s">
        <v>2</v>
      </c>
      <c r="B10" s="25"/>
      <c r="C10" s="119" t="s">
        <v>77</v>
      </c>
      <c r="D10" s="25"/>
      <c r="E10" s="25"/>
      <c r="F10" s="25"/>
      <c r="G10" s="25"/>
      <c r="H10" s="25"/>
      <c r="I10" s="25"/>
      <c r="J10" s="25"/>
      <c r="K10" s="118" t="s">
        <v>2</v>
      </c>
      <c r="L10" s="25"/>
      <c r="M10" s="118" t="s">
        <v>2</v>
      </c>
      <c r="N10" s="25"/>
      <c r="O10" s="118" t="s">
        <v>2</v>
      </c>
      <c r="P10" s="25"/>
    </row>
    <row r="11" spans="1:16" x14ac:dyDescent="0.3">
      <c r="A11" s="119" t="s">
        <v>2</v>
      </c>
      <c r="B11" s="25"/>
      <c r="C11" s="119" t="s">
        <v>78</v>
      </c>
      <c r="D11" s="25"/>
      <c r="E11" s="118" t="s">
        <v>79</v>
      </c>
      <c r="F11" s="25"/>
      <c r="G11" s="25"/>
      <c r="H11" s="25"/>
      <c r="I11" s="25"/>
      <c r="J11" s="25"/>
      <c r="K11" s="118" t="s">
        <v>53</v>
      </c>
      <c r="L11" s="25"/>
      <c r="M11" s="118" t="s">
        <v>54</v>
      </c>
      <c r="N11" s="25"/>
      <c r="O11" s="118" t="s">
        <v>68</v>
      </c>
      <c r="P11" s="25"/>
    </row>
    <row r="12" spans="1:16" x14ac:dyDescent="0.3">
      <c r="A12" s="118" t="s">
        <v>2</v>
      </c>
      <c r="B12" s="25"/>
      <c r="C12" s="25"/>
      <c r="D12" s="25"/>
      <c r="E12" s="25"/>
      <c r="F12" s="25"/>
      <c r="G12" s="25"/>
      <c r="H12" s="25"/>
      <c r="I12" s="25"/>
      <c r="J12" s="25"/>
      <c r="K12" s="118" t="s">
        <v>16</v>
      </c>
      <c r="L12" s="25"/>
      <c r="M12" s="118" t="s">
        <v>17</v>
      </c>
      <c r="N12" s="25"/>
      <c r="O12" s="118" t="s">
        <v>18</v>
      </c>
      <c r="P12" s="25"/>
    </row>
    <row r="13" spans="1:16" x14ac:dyDescent="0.3">
      <c r="A13" s="109" t="s">
        <v>2</v>
      </c>
      <c r="B13" s="25"/>
      <c r="C13" s="109" t="s">
        <v>48</v>
      </c>
      <c r="D13" s="25"/>
      <c r="E13" s="25"/>
      <c r="F13" s="25"/>
      <c r="G13" s="25"/>
      <c r="H13" s="25"/>
      <c r="I13" s="25"/>
      <c r="J13" s="25"/>
      <c r="K13" s="110">
        <v>274000</v>
      </c>
      <c r="L13" s="25"/>
      <c r="M13" s="110">
        <v>152455.67999999999</v>
      </c>
      <c r="N13" s="25"/>
      <c r="O13" s="111">
        <v>55.64</v>
      </c>
      <c r="P13" s="25"/>
    </row>
    <row r="14" spans="1:16" x14ac:dyDescent="0.3">
      <c r="A14" s="109" t="s">
        <v>2</v>
      </c>
      <c r="B14" s="25"/>
      <c r="C14" s="109" t="s">
        <v>49</v>
      </c>
      <c r="D14" s="25"/>
      <c r="E14" s="25"/>
      <c r="F14" s="25"/>
      <c r="G14" s="25"/>
      <c r="H14" s="25"/>
      <c r="I14" s="25"/>
      <c r="J14" s="25"/>
      <c r="K14" s="110">
        <v>274000</v>
      </c>
      <c r="L14" s="25"/>
      <c r="M14" s="110">
        <v>152455.67999999999</v>
      </c>
      <c r="N14" s="25"/>
      <c r="O14" s="111">
        <v>55.64</v>
      </c>
      <c r="P14" s="25"/>
    </row>
    <row r="15" spans="1:16" x14ac:dyDescent="0.3">
      <c r="A15" s="109" t="s">
        <v>2</v>
      </c>
      <c r="B15" s="25"/>
      <c r="C15" s="109" t="s">
        <v>45</v>
      </c>
      <c r="D15" s="25"/>
      <c r="E15" s="25"/>
      <c r="F15" s="25"/>
      <c r="G15" s="25"/>
      <c r="H15" s="25"/>
      <c r="I15" s="25"/>
      <c r="J15" s="25"/>
      <c r="K15" s="110">
        <v>75000</v>
      </c>
      <c r="L15" s="25"/>
      <c r="M15" s="110">
        <v>19131.580000000002</v>
      </c>
      <c r="N15" s="25"/>
      <c r="O15" s="111">
        <v>25.51</v>
      </c>
      <c r="P15" s="25"/>
    </row>
    <row r="16" spans="1:16" x14ac:dyDescent="0.3">
      <c r="A16" s="109" t="s">
        <v>2</v>
      </c>
      <c r="B16" s="25"/>
      <c r="C16" s="109" t="s">
        <v>46</v>
      </c>
      <c r="D16" s="25"/>
      <c r="E16" s="25"/>
      <c r="F16" s="25"/>
      <c r="G16" s="25"/>
      <c r="H16" s="25"/>
      <c r="I16" s="25"/>
      <c r="J16" s="25"/>
      <c r="K16" s="110">
        <v>75000</v>
      </c>
      <c r="L16" s="25"/>
      <c r="M16" s="110">
        <v>19131.580000000002</v>
      </c>
      <c r="N16" s="25"/>
      <c r="O16" s="111">
        <v>25.51</v>
      </c>
      <c r="P16" s="25"/>
    </row>
    <row r="17" spans="1:16" x14ac:dyDescent="0.3">
      <c r="A17" s="115" t="s">
        <v>2</v>
      </c>
      <c r="B17" s="25"/>
      <c r="C17" s="115" t="s">
        <v>80</v>
      </c>
      <c r="D17" s="25"/>
      <c r="E17" s="115" t="s">
        <v>81</v>
      </c>
      <c r="F17" s="25"/>
      <c r="G17" s="25"/>
      <c r="H17" s="25"/>
      <c r="I17" s="25"/>
      <c r="J17" s="25"/>
      <c r="K17" s="116">
        <v>349000</v>
      </c>
      <c r="L17" s="25"/>
      <c r="M17" s="116">
        <v>171587.26</v>
      </c>
      <c r="N17" s="25"/>
      <c r="O17" s="117">
        <v>49.17</v>
      </c>
      <c r="P17" s="25"/>
    </row>
    <row r="18" spans="1:16" x14ac:dyDescent="0.3">
      <c r="A18" s="112"/>
      <c r="B18" s="25"/>
      <c r="C18" s="112" t="s">
        <v>82</v>
      </c>
      <c r="D18" s="25"/>
      <c r="E18" s="112" t="s">
        <v>83</v>
      </c>
      <c r="F18" s="25"/>
      <c r="G18" s="25"/>
      <c r="H18" s="25"/>
      <c r="I18" s="25"/>
      <c r="J18" s="25"/>
      <c r="K18" s="113">
        <v>346500</v>
      </c>
      <c r="L18" s="25"/>
      <c r="M18" s="113">
        <v>171587.26</v>
      </c>
      <c r="N18" s="25"/>
      <c r="O18" s="114">
        <v>49.52</v>
      </c>
      <c r="P18" s="25"/>
    </row>
    <row r="19" spans="1:16" x14ac:dyDescent="0.3">
      <c r="A19" s="109" t="s">
        <v>2</v>
      </c>
      <c r="B19" s="25"/>
      <c r="C19" s="109" t="s">
        <v>48</v>
      </c>
      <c r="D19" s="25"/>
      <c r="E19" s="25"/>
      <c r="F19" s="25"/>
      <c r="G19" s="25"/>
      <c r="H19" s="25"/>
      <c r="I19" s="25"/>
      <c r="J19" s="25"/>
      <c r="K19" s="110">
        <v>271500</v>
      </c>
      <c r="L19" s="25"/>
      <c r="M19" s="110">
        <v>152455.67999999999</v>
      </c>
      <c r="N19" s="25"/>
      <c r="O19" s="111">
        <v>56.15</v>
      </c>
      <c r="P19" s="25"/>
    </row>
    <row r="20" spans="1:16" x14ac:dyDescent="0.3">
      <c r="A20" s="109" t="s">
        <v>2</v>
      </c>
      <c r="B20" s="25"/>
      <c r="C20" s="109" t="s">
        <v>49</v>
      </c>
      <c r="D20" s="25"/>
      <c r="E20" s="25"/>
      <c r="F20" s="25"/>
      <c r="G20" s="25"/>
      <c r="H20" s="25"/>
      <c r="I20" s="25"/>
      <c r="J20" s="25"/>
      <c r="K20" s="110">
        <v>271500</v>
      </c>
      <c r="L20" s="25"/>
      <c r="M20" s="110">
        <v>152455.67999999999</v>
      </c>
      <c r="N20" s="25"/>
      <c r="O20" s="111">
        <v>56.15</v>
      </c>
      <c r="P20" s="25"/>
    </row>
    <row r="21" spans="1:16" x14ac:dyDescent="0.3">
      <c r="A21" s="51" t="s">
        <v>2</v>
      </c>
      <c r="B21" s="25"/>
      <c r="C21" s="51" t="s">
        <v>84</v>
      </c>
      <c r="D21" s="25"/>
      <c r="E21" s="51" t="s">
        <v>85</v>
      </c>
      <c r="F21" s="25"/>
      <c r="G21" s="25"/>
      <c r="H21" s="25"/>
      <c r="I21" s="25"/>
      <c r="J21" s="25"/>
      <c r="K21" s="50">
        <v>211000</v>
      </c>
      <c r="L21" s="25"/>
      <c r="M21" s="50">
        <v>136703.04000000001</v>
      </c>
      <c r="N21" s="25"/>
      <c r="O21" s="108">
        <v>64.790000000000006</v>
      </c>
      <c r="P21" s="25"/>
    </row>
    <row r="22" spans="1:16" x14ac:dyDescent="0.3">
      <c r="A22" s="51" t="s">
        <v>2</v>
      </c>
      <c r="B22" s="25"/>
      <c r="C22" s="51" t="s">
        <v>94</v>
      </c>
      <c r="D22" s="25"/>
      <c r="E22" s="51" t="s">
        <v>95</v>
      </c>
      <c r="F22" s="25"/>
      <c r="G22" s="25"/>
      <c r="H22" s="25"/>
      <c r="I22" s="25"/>
      <c r="J22" s="25"/>
      <c r="K22" s="50" t="s">
        <v>2</v>
      </c>
      <c r="L22" s="25"/>
      <c r="M22" s="50">
        <v>117238.64</v>
      </c>
      <c r="N22" s="25"/>
      <c r="O22" s="108" t="s">
        <v>2</v>
      </c>
      <c r="P22" s="25"/>
    </row>
    <row r="23" spans="1:16" x14ac:dyDescent="0.3">
      <c r="A23" s="51" t="s">
        <v>2</v>
      </c>
      <c r="B23" s="25"/>
      <c r="C23" s="51" t="s">
        <v>96</v>
      </c>
      <c r="D23" s="25"/>
      <c r="E23" s="51" t="s">
        <v>97</v>
      </c>
      <c r="F23" s="25"/>
      <c r="G23" s="25"/>
      <c r="H23" s="25"/>
      <c r="I23" s="25"/>
      <c r="J23" s="25"/>
      <c r="K23" s="50" t="s">
        <v>2</v>
      </c>
      <c r="L23" s="25"/>
      <c r="M23" s="50">
        <v>450</v>
      </c>
      <c r="N23" s="25"/>
      <c r="O23" s="108" t="s">
        <v>2</v>
      </c>
      <c r="P23" s="25"/>
    </row>
    <row r="24" spans="1:16" x14ac:dyDescent="0.3">
      <c r="A24" s="51" t="s">
        <v>2</v>
      </c>
      <c r="B24" s="25"/>
      <c r="C24" s="51" t="s">
        <v>98</v>
      </c>
      <c r="D24" s="25"/>
      <c r="E24" s="51" t="s">
        <v>99</v>
      </c>
      <c r="F24" s="25"/>
      <c r="G24" s="25"/>
      <c r="H24" s="25"/>
      <c r="I24" s="25"/>
      <c r="J24" s="25"/>
      <c r="K24" s="50" t="s">
        <v>2</v>
      </c>
      <c r="L24" s="25"/>
      <c r="M24" s="50">
        <v>19014.400000000001</v>
      </c>
      <c r="N24" s="25"/>
      <c r="O24" s="108" t="s">
        <v>2</v>
      </c>
      <c r="P24" s="25"/>
    </row>
    <row r="25" spans="1:16" x14ac:dyDescent="0.3">
      <c r="A25" s="51" t="s">
        <v>2</v>
      </c>
      <c r="B25" s="25"/>
      <c r="C25" s="51" t="s">
        <v>86</v>
      </c>
      <c r="D25" s="25"/>
      <c r="E25" s="51" t="s">
        <v>87</v>
      </c>
      <c r="F25" s="25"/>
      <c r="G25" s="25"/>
      <c r="H25" s="25"/>
      <c r="I25" s="25"/>
      <c r="J25" s="25"/>
      <c r="K25" s="50">
        <v>58000</v>
      </c>
      <c r="L25" s="25"/>
      <c r="M25" s="50">
        <v>15752.64</v>
      </c>
      <c r="N25" s="25"/>
      <c r="O25" s="108">
        <v>27.16</v>
      </c>
      <c r="P25" s="25"/>
    </row>
    <row r="26" spans="1:16" x14ac:dyDescent="0.3">
      <c r="A26" s="51" t="s">
        <v>2</v>
      </c>
      <c r="B26" s="25"/>
      <c r="C26" s="51" t="s">
        <v>100</v>
      </c>
      <c r="D26" s="25"/>
      <c r="E26" s="51" t="s">
        <v>101</v>
      </c>
      <c r="F26" s="25"/>
      <c r="G26" s="25"/>
      <c r="H26" s="25"/>
      <c r="I26" s="25"/>
      <c r="J26" s="25"/>
      <c r="K26" s="50" t="s">
        <v>2</v>
      </c>
      <c r="L26" s="25"/>
      <c r="M26" s="50">
        <v>7549.28</v>
      </c>
      <c r="N26" s="25"/>
      <c r="O26" s="108" t="s">
        <v>2</v>
      </c>
      <c r="P26" s="25"/>
    </row>
    <row r="27" spans="1:16" x14ac:dyDescent="0.3">
      <c r="A27" s="51" t="s">
        <v>2</v>
      </c>
      <c r="B27" s="25"/>
      <c r="C27" s="51" t="s">
        <v>102</v>
      </c>
      <c r="D27" s="25"/>
      <c r="E27" s="51" t="s">
        <v>103</v>
      </c>
      <c r="F27" s="25"/>
      <c r="G27" s="25"/>
      <c r="H27" s="25"/>
      <c r="I27" s="25"/>
      <c r="J27" s="25"/>
      <c r="K27" s="50" t="s">
        <v>2</v>
      </c>
      <c r="L27" s="25"/>
      <c r="M27" s="50">
        <v>14.32</v>
      </c>
      <c r="N27" s="25"/>
      <c r="O27" s="108" t="s">
        <v>2</v>
      </c>
      <c r="P27" s="25"/>
    </row>
    <row r="28" spans="1:16" x14ac:dyDescent="0.3">
      <c r="A28" s="51" t="s">
        <v>2</v>
      </c>
      <c r="B28" s="25"/>
      <c r="C28" s="51" t="s">
        <v>104</v>
      </c>
      <c r="D28" s="25"/>
      <c r="E28" s="51" t="s">
        <v>105</v>
      </c>
      <c r="F28" s="25"/>
      <c r="G28" s="25"/>
      <c r="H28" s="25"/>
      <c r="I28" s="25"/>
      <c r="J28" s="25"/>
      <c r="K28" s="50" t="s">
        <v>2</v>
      </c>
      <c r="L28" s="25"/>
      <c r="M28" s="50">
        <v>526.14</v>
      </c>
      <c r="N28" s="25"/>
      <c r="O28" s="108" t="s">
        <v>2</v>
      </c>
      <c r="P28" s="25"/>
    </row>
    <row r="29" spans="1:16" x14ac:dyDescent="0.3">
      <c r="A29" s="51" t="s">
        <v>2</v>
      </c>
      <c r="B29" s="25"/>
      <c r="C29" s="51" t="s">
        <v>106</v>
      </c>
      <c r="D29" s="25"/>
      <c r="E29" s="51" t="s">
        <v>107</v>
      </c>
      <c r="F29" s="25"/>
      <c r="G29" s="25"/>
      <c r="H29" s="25"/>
      <c r="I29" s="25"/>
      <c r="J29" s="25"/>
      <c r="K29" s="50" t="s">
        <v>2</v>
      </c>
      <c r="L29" s="25"/>
      <c r="M29" s="50">
        <v>4919.2700000000004</v>
      </c>
      <c r="N29" s="25"/>
      <c r="O29" s="108" t="s">
        <v>2</v>
      </c>
      <c r="P29" s="25"/>
    </row>
    <row r="30" spans="1:16" x14ac:dyDescent="0.3">
      <c r="A30" s="51" t="s">
        <v>2</v>
      </c>
      <c r="B30" s="25"/>
      <c r="C30" s="51" t="s">
        <v>108</v>
      </c>
      <c r="D30" s="25"/>
      <c r="E30" s="51" t="s">
        <v>109</v>
      </c>
      <c r="F30" s="25"/>
      <c r="G30" s="25"/>
      <c r="H30" s="25"/>
      <c r="I30" s="25"/>
      <c r="J30" s="25"/>
      <c r="K30" s="50" t="s">
        <v>2</v>
      </c>
      <c r="L30" s="25"/>
      <c r="M30" s="50">
        <v>810.19</v>
      </c>
      <c r="N30" s="25"/>
      <c r="O30" s="108" t="s">
        <v>2</v>
      </c>
      <c r="P30" s="25"/>
    </row>
    <row r="31" spans="1:16" x14ac:dyDescent="0.3">
      <c r="A31" s="51" t="s">
        <v>2</v>
      </c>
      <c r="B31" s="25"/>
      <c r="C31" s="51" t="s">
        <v>110</v>
      </c>
      <c r="D31" s="25"/>
      <c r="E31" s="51" t="s">
        <v>111</v>
      </c>
      <c r="F31" s="25"/>
      <c r="G31" s="25"/>
      <c r="H31" s="25"/>
      <c r="I31" s="25"/>
      <c r="J31" s="25"/>
      <c r="K31" s="50" t="s">
        <v>2</v>
      </c>
      <c r="L31" s="25"/>
      <c r="M31" s="50">
        <v>121.65</v>
      </c>
      <c r="N31" s="25"/>
      <c r="O31" s="108" t="s">
        <v>2</v>
      </c>
      <c r="P31" s="25"/>
    </row>
    <row r="32" spans="1:16" x14ac:dyDescent="0.3">
      <c r="A32" s="51" t="s">
        <v>2</v>
      </c>
      <c r="B32" s="25"/>
      <c r="C32" s="51" t="s">
        <v>112</v>
      </c>
      <c r="D32" s="25"/>
      <c r="E32" s="51" t="s">
        <v>113</v>
      </c>
      <c r="F32" s="25"/>
      <c r="G32" s="25"/>
      <c r="H32" s="25"/>
      <c r="I32" s="25"/>
      <c r="J32" s="25"/>
      <c r="K32" s="50" t="s">
        <v>2</v>
      </c>
      <c r="L32" s="25"/>
      <c r="M32" s="50">
        <v>202.65</v>
      </c>
      <c r="N32" s="25"/>
      <c r="O32" s="108" t="s">
        <v>2</v>
      </c>
      <c r="P32" s="25"/>
    </row>
    <row r="33" spans="1:16" x14ac:dyDescent="0.3">
      <c r="A33" s="51" t="s">
        <v>2</v>
      </c>
      <c r="B33" s="25"/>
      <c r="C33" s="51" t="s">
        <v>114</v>
      </c>
      <c r="D33" s="25"/>
      <c r="E33" s="51" t="s">
        <v>115</v>
      </c>
      <c r="F33" s="25"/>
      <c r="G33" s="25"/>
      <c r="H33" s="25"/>
      <c r="I33" s="25"/>
      <c r="J33" s="25"/>
      <c r="K33" s="50" t="s">
        <v>2</v>
      </c>
      <c r="L33" s="25"/>
      <c r="M33" s="50">
        <v>290</v>
      </c>
      <c r="N33" s="25"/>
      <c r="O33" s="108" t="s">
        <v>2</v>
      </c>
      <c r="P33" s="25"/>
    </row>
    <row r="34" spans="1:16" x14ac:dyDescent="0.3">
      <c r="A34" s="51" t="s">
        <v>2</v>
      </c>
      <c r="B34" s="25"/>
      <c r="C34" s="51" t="s">
        <v>116</v>
      </c>
      <c r="D34" s="25"/>
      <c r="E34" s="51" t="s">
        <v>117</v>
      </c>
      <c r="F34" s="25"/>
      <c r="G34" s="25"/>
      <c r="H34" s="25"/>
      <c r="I34" s="25"/>
      <c r="J34" s="25"/>
      <c r="K34" s="50" t="s">
        <v>2</v>
      </c>
      <c r="L34" s="25"/>
      <c r="M34" s="50">
        <v>928</v>
      </c>
      <c r="N34" s="25"/>
      <c r="O34" s="108" t="s">
        <v>2</v>
      </c>
      <c r="P34" s="25"/>
    </row>
    <row r="35" spans="1:16" x14ac:dyDescent="0.3">
      <c r="A35" s="51" t="s">
        <v>2</v>
      </c>
      <c r="B35" s="25"/>
      <c r="C35" s="51" t="s">
        <v>118</v>
      </c>
      <c r="D35" s="25"/>
      <c r="E35" s="51" t="s">
        <v>119</v>
      </c>
      <c r="F35" s="25"/>
      <c r="G35" s="25"/>
      <c r="H35" s="25"/>
      <c r="I35" s="25"/>
      <c r="J35" s="25"/>
      <c r="K35" s="50" t="s">
        <v>2</v>
      </c>
      <c r="L35" s="25"/>
      <c r="M35" s="50">
        <v>321.45999999999998</v>
      </c>
      <c r="N35" s="25"/>
      <c r="O35" s="108" t="s">
        <v>2</v>
      </c>
      <c r="P35" s="25"/>
    </row>
    <row r="36" spans="1:16" x14ac:dyDescent="0.3">
      <c r="A36" s="51" t="s">
        <v>2</v>
      </c>
      <c r="B36" s="25"/>
      <c r="C36" s="51" t="s">
        <v>120</v>
      </c>
      <c r="D36" s="25"/>
      <c r="E36" s="51" t="s">
        <v>121</v>
      </c>
      <c r="F36" s="25"/>
      <c r="G36" s="25"/>
      <c r="H36" s="25"/>
      <c r="I36" s="25"/>
      <c r="J36" s="25"/>
      <c r="K36" s="50" t="s">
        <v>2</v>
      </c>
      <c r="L36" s="25"/>
      <c r="M36" s="50">
        <v>69.680000000000007</v>
      </c>
      <c r="N36" s="25"/>
      <c r="O36" s="108" t="s">
        <v>2</v>
      </c>
      <c r="P36" s="25"/>
    </row>
    <row r="37" spans="1:16" x14ac:dyDescent="0.3">
      <c r="A37" s="51" t="s">
        <v>2</v>
      </c>
      <c r="B37" s="25"/>
      <c r="C37" s="51" t="s">
        <v>88</v>
      </c>
      <c r="D37" s="25"/>
      <c r="E37" s="51" t="s">
        <v>89</v>
      </c>
      <c r="F37" s="25"/>
      <c r="G37" s="25"/>
      <c r="H37" s="25"/>
      <c r="I37" s="25"/>
      <c r="J37" s="25"/>
      <c r="K37" s="50">
        <v>2500</v>
      </c>
      <c r="L37" s="25"/>
      <c r="M37" s="50">
        <v>0</v>
      </c>
      <c r="N37" s="25"/>
      <c r="O37" s="108">
        <v>0</v>
      </c>
      <c r="P37" s="25"/>
    </row>
    <row r="38" spans="1:16" x14ac:dyDescent="0.3">
      <c r="A38" s="109" t="s">
        <v>2</v>
      </c>
      <c r="B38" s="25"/>
      <c r="C38" s="109" t="s">
        <v>45</v>
      </c>
      <c r="D38" s="25"/>
      <c r="E38" s="25"/>
      <c r="F38" s="25"/>
      <c r="G38" s="25"/>
      <c r="H38" s="25"/>
      <c r="I38" s="25"/>
      <c r="J38" s="25"/>
      <c r="K38" s="110">
        <v>75000</v>
      </c>
      <c r="L38" s="25"/>
      <c r="M38" s="110">
        <v>19131.580000000002</v>
      </c>
      <c r="N38" s="25"/>
      <c r="O38" s="111">
        <v>25.51</v>
      </c>
      <c r="P38" s="25"/>
    </row>
    <row r="39" spans="1:16" x14ac:dyDescent="0.3">
      <c r="A39" s="109" t="s">
        <v>2</v>
      </c>
      <c r="B39" s="25"/>
      <c r="C39" s="109" t="s">
        <v>46</v>
      </c>
      <c r="D39" s="25"/>
      <c r="E39" s="25"/>
      <c r="F39" s="25"/>
      <c r="G39" s="25"/>
      <c r="H39" s="25"/>
      <c r="I39" s="25"/>
      <c r="J39" s="25"/>
      <c r="K39" s="110">
        <v>75000</v>
      </c>
      <c r="L39" s="25"/>
      <c r="M39" s="110">
        <v>19131.580000000002</v>
      </c>
      <c r="N39" s="25"/>
      <c r="O39" s="111">
        <v>25.51</v>
      </c>
      <c r="P39" s="25"/>
    </row>
    <row r="40" spans="1:16" x14ac:dyDescent="0.3">
      <c r="A40" s="51" t="s">
        <v>2</v>
      </c>
      <c r="B40" s="25"/>
      <c r="C40" s="51" t="s">
        <v>86</v>
      </c>
      <c r="D40" s="25"/>
      <c r="E40" s="51" t="s">
        <v>87</v>
      </c>
      <c r="F40" s="25"/>
      <c r="G40" s="25"/>
      <c r="H40" s="25"/>
      <c r="I40" s="25"/>
      <c r="J40" s="25"/>
      <c r="K40" s="50">
        <v>75000</v>
      </c>
      <c r="L40" s="25"/>
      <c r="M40" s="50">
        <v>19131.580000000002</v>
      </c>
      <c r="N40" s="25"/>
      <c r="O40" s="108">
        <v>25.51</v>
      </c>
      <c r="P40" s="25"/>
    </row>
    <row r="41" spans="1:16" x14ac:dyDescent="0.3">
      <c r="A41" s="51" t="s">
        <v>2</v>
      </c>
      <c r="B41" s="25"/>
      <c r="C41" s="51" t="s">
        <v>104</v>
      </c>
      <c r="D41" s="25"/>
      <c r="E41" s="51" t="s">
        <v>105</v>
      </c>
      <c r="F41" s="25"/>
      <c r="G41" s="25"/>
      <c r="H41" s="25"/>
      <c r="I41" s="25"/>
      <c r="J41" s="25"/>
      <c r="K41" s="50" t="s">
        <v>2</v>
      </c>
      <c r="L41" s="25"/>
      <c r="M41" s="50">
        <v>2032.93</v>
      </c>
      <c r="N41" s="25"/>
      <c r="O41" s="108" t="s">
        <v>2</v>
      </c>
      <c r="P41" s="25"/>
    </row>
    <row r="42" spans="1:16" x14ac:dyDescent="0.3">
      <c r="A42" s="51" t="s">
        <v>2</v>
      </c>
      <c r="B42" s="25"/>
      <c r="C42" s="51" t="s">
        <v>106</v>
      </c>
      <c r="D42" s="25"/>
      <c r="E42" s="51" t="s">
        <v>107</v>
      </c>
      <c r="F42" s="25"/>
      <c r="G42" s="25"/>
      <c r="H42" s="25"/>
      <c r="I42" s="25"/>
      <c r="J42" s="25"/>
      <c r="K42" s="50" t="s">
        <v>2</v>
      </c>
      <c r="L42" s="25"/>
      <c r="M42" s="50">
        <v>8806.34</v>
      </c>
      <c r="N42" s="25"/>
      <c r="O42" s="108" t="s">
        <v>2</v>
      </c>
      <c r="P42" s="25"/>
    </row>
    <row r="43" spans="1:16" x14ac:dyDescent="0.3">
      <c r="A43" s="51" t="s">
        <v>2</v>
      </c>
      <c r="B43" s="25"/>
      <c r="C43" s="51" t="s">
        <v>108</v>
      </c>
      <c r="D43" s="25"/>
      <c r="E43" s="51" t="s">
        <v>109</v>
      </c>
      <c r="F43" s="25"/>
      <c r="G43" s="25"/>
      <c r="H43" s="25"/>
      <c r="I43" s="25"/>
      <c r="J43" s="25"/>
      <c r="K43" s="50" t="s">
        <v>2</v>
      </c>
      <c r="L43" s="25"/>
      <c r="M43" s="50">
        <v>143.6</v>
      </c>
      <c r="N43" s="25"/>
      <c r="O43" s="108" t="s">
        <v>2</v>
      </c>
      <c r="P43" s="25"/>
    </row>
    <row r="44" spans="1:16" x14ac:dyDescent="0.3">
      <c r="A44" s="51" t="s">
        <v>2</v>
      </c>
      <c r="B44" s="25"/>
      <c r="C44" s="51" t="s">
        <v>110</v>
      </c>
      <c r="D44" s="25"/>
      <c r="E44" s="51" t="s">
        <v>111</v>
      </c>
      <c r="F44" s="25"/>
      <c r="G44" s="25"/>
      <c r="H44" s="25"/>
      <c r="I44" s="25"/>
      <c r="J44" s="25"/>
      <c r="K44" s="50" t="s">
        <v>2</v>
      </c>
      <c r="L44" s="25"/>
      <c r="M44" s="50">
        <v>466.66</v>
      </c>
      <c r="N44" s="25"/>
      <c r="O44" s="108" t="s">
        <v>2</v>
      </c>
      <c r="P44" s="25"/>
    </row>
    <row r="45" spans="1:16" x14ac:dyDescent="0.3">
      <c r="A45" s="51" t="s">
        <v>2</v>
      </c>
      <c r="B45" s="25"/>
      <c r="C45" s="51" t="s">
        <v>122</v>
      </c>
      <c r="D45" s="25"/>
      <c r="E45" s="51" t="s">
        <v>123</v>
      </c>
      <c r="F45" s="25"/>
      <c r="G45" s="25"/>
      <c r="H45" s="25"/>
      <c r="I45" s="25"/>
      <c r="J45" s="25"/>
      <c r="K45" s="50" t="s">
        <v>2</v>
      </c>
      <c r="L45" s="25"/>
      <c r="M45" s="50">
        <v>131.66</v>
      </c>
      <c r="N45" s="25"/>
      <c r="O45" s="108" t="s">
        <v>2</v>
      </c>
      <c r="P45" s="25"/>
    </row>
    <row r="46" spans="1:16" x14ac:dyDescent="0.3">
      <c r="A46" s="51" t="s">
        <v>2</v>
      </c>
      <c r="B46" s="25"/>
      <c r="C46" s="51" t="s">
        <v>112</v>
      </c>
      <c r="D46" s="25"/>
      <c r="E46" s="51" t="s">
        <v>113</v>
      </c>
      <c r="F46" s="25"/>
      <c r="G46" s="25"/>
      <c r="H46" s="25"/>
      <c r="I46" s="25"/>
      <c r="J46" s="25"/>
      <c r="K46" s="50" t="s">
        <v>2</v>
      </c>
      <c r="L46" s="25"/>
      <c r="M46" s="50">
        <v>1081.29</v>
      </c>
      <c r="N46" s="25"/>
      <c r="O46" s="108" t="s">
        <v>2</v>
      </c>
      <c r="P46" s="25"/>
    </row>
    <row r="47" spans="1:16" x14ac:dyDescent="0.3">
      <c r="A47" s="51" t="s">
        <v>2</v>
      </c>
      <c r="B47" s="25"/>
      <c r="C47" s="51" t="s">
        <v>114</v>
      </c>
      <c r="D47" s="25"/>
      <c r="E47" s="51" t="s">
        <v>115</v>
      </c>
      <c r="F47" s="25"/>
      <c r="G47" s="25"/>
      <c r="H47" s="25"/>
      <c r="I47" s="25"/>
      <c r="J47" s="25"/>
      <c r="K47" s="50" t="s">
        <v>2</v>
      </c>
      <c r="L47" s="25"/>
      <c r="M47" s="50">
        <v>711.9</v>
      </c>
      <c r="N47" s="25"/>
      <c r="O47" s="108" t="s">
        <v>2</v>
      </c>
      <c r="P47" s="25"/>
    </row>
    <row r="48" spans="1:16" x14ac:dyDescent="0.3">
      <c r="A48" s="51" t="s">
        <v>2</v>
      </c>
      <c r="B48" s="25"/>
      <c r="C48" s="51" t="s">
        <v>116</v>
      </c>
      <c r="D48" s="25"/>
      <c r="E48" s="51" t="s">
        <v>117</v>
      </c>
      <c r="F48" s="25"/>
      <c r="G48" s="25"/>
      <c r="H48" s="25"/>
      <c r="I48" s="25"/>
      <c r="J48" s="25"/>
      <c r="K48" s="50" t="s">
        <v>2</v>
      </c>
      <c r="L48" s="25"/>
      <c r="M48" s="50">
        <v>3639.98</v>
      </c>
      <c r="N48" s="25"/>
      <c r="O48" s="108" t="s">
        <v>2</v>
      </c>
      <c r="P48" s="25"/>
    </row>
    <row r="49" spans="1:16" x14ac:dyDescent="0.3">
      <c r="A49" s="51" t="s">
        <v>2</v>
      </c>
      <c r="B49" s="25"/>
      <c r="C49" s="51" t="s">
        <v>118</v>
      </c>
      <c r="D49" s="25"/>
      <c r="E49" s="51" t="s">
        <v>119</v>
      </c>
      <c r="F49" s="25"/>
      <c r="G49" s="25"/>
      <c r="H49" s="25"/>
      <c r="I49" s="25"/>
      <c r="J49" s="25"/>
      <c r="K49" s="50" t="s">
        <v>2</v>
      </c>
      <c r="L49" s="25"/>
      <c r="M49" s="50">
        <v>871.46</v>
      </c>
      <c r="N49" s="25"/>
      <c r="O49" s="108" t="s">
        <v>2</v>
      </c>
      <c r="P49" s="25"/>
    </row>
    <row r="50" spans="1:16" x14ac:dyDescent="0.3">
      <c r="A50" s="51" t="s">
        <v>2</v>
      </c>
      <c r="B50" s="25"/>
      <c r="C50" s="51" t="s">
        <v>120</v>
      </c>
      <c r="D50" s="25"/>
      <c r="E50" s="51" t="s">
        <v>121</v>
      </c>
      <c r="F50" s="25"/>
      <c r="G50" s="25"/>
      <c r="H50" s="25"/>
      <c r="I50" s="25"/>
      <c r="J50" s="25"/>
      <c r="K50" s="50" t="s">
        <v>2</v>
      </c>
      <c r="L50" s="25"/>
      <c r="M50" s="50">
        <v>654.76</v>
      </c>
      <c r="N50" s="25"/>
      <c r="O50" s="108" t="s">
        <v>2</v>
      </c>
      <c r="P50" s="25"/>
    </row>
    <row r="51" spans="1:16" x14ac:dyDescent="0.3">
      <c r="A51" s="51" t="s">
        <v>2</v>
      </c>
      <c r="B51" s="25"/>
      <c r="C51" s="51" t="s">
        <v>124</v>
      </c>
      <c r="D51" s="25"/>
      <c r="E51" s="51" t="s">
        <v>125</v>
      </c>
      <c r="F51" s="25"/>
      <c r="G51" s="25"/>
      <c r="H51" s="25"/>
      <c r="I51" s="25"/>
      <c r="J51" s="25"/>
      <c r="K51" s="50" t="s">
        <v>2</v>
      </c>
      <c r="L51" s="25"/>
      <c r="M51" s="50">
        <v>591</v>
      </c>
      <c r="N51" s="25"/>
      <c r="O51" s="108" t="s">
        <v>2</v>
      </c>
      <c r="P51" s="25"/>
    </row>
    <row r="52" spans="1:16" x14ac:dyDescent="0.3">
      <c r="A52" s="112"/>
      <c r="B52" s="25"/>
      <c r="C52" s="112" t="s">
        <v>90</v>
      </c>
      <c r="D52" s="25"/>
      <c r="E52" s="112" t="s">
        <v>91</v>
      </c>
      <c r="F52" s="25"/>
      <c r="G52" s="25"/>
      <c r="H52" s="25"/>
      <c r="I52" s="25"/>
      <c r="J52" s="25"/>
      <c r="K52" s="113">
        <v>2500</v>
      </c>
      <c r="L52" s="25"/>
      <c r="M52" s="113">
        <v>0</v>
      </c>
      <c r="N52" s="25"/>
      <c r="O52" s="114">
        <v>0</v>
      </c>
      <c r="P52" s="25"/>
    </row>
    <row r="53" spans="1:16" x14ac:dyDescent="0.3">
      <c r="A53" s="109" t="s">
        <v>2</v>
      </c>
      <c r="B53" s="25"/>
      <c r="C53" s="109" t="s">
        <v>48</v>
      </c>
      <c r="D53" s="25"/>
      <c r="E53" s="25"/>
      <c r="F53" s="25"/>
      <c r="G53" s="25"/>
      <c r="H53" s="25"/>
      <c r="I53" s="25"/>
      <c r="J53" s="25"/>
      <c r="K53" s="110">
        <v>2500</v>
      </c>
      <c r="L53" s="25"/>
      <c r="M53" s="110">
        <v>0</v>
      </c>
      <c r="N53" s="25"/>
      <c r="O53" s="111">
        <v>0</v>
      </c>
      <c r="P53" s="25"/>
    </row>
    <row r="54" spans="1:16" x14ac:dyDescent="0.3">
      <c r="A54" s="109" t="s">
        <v>2</v>
      </c>
      <c r="B54" s="25"/>
      <c r="C54" s="109" t="s">
        <v>49</v>
      </c>
      <c r="D54" s="25"/>
      <c r="E54" s="25"/>
      <c r="F54" s="25"/>
      <c r="G54" s="25"/>
      <c r="H54" s="25"/>
      <c r="I54" s="25"/>
      <c r="J54" s="25"/>
      <c r="K54" s="110">
        <v>2500</v>
      </c>
      <c r="L54" s="25"/>
      <c r="M54" s="110">
        <v>0</v>
      </c>
      <c r="N54" s="25"/>
      <c r="O54" s="111">
        <v>0</v>
      </c>
      <c r="P54" s="25"/>
    </row>
    <row r="55" spans="1:16" x14ac:dyDescent="0.3">
      <c r="A55" s="51" t="s">
        <v>2</v>
      </c>
      <c r="B55" s="25"/>
      <c r="C55" s="51" t="s">
        <v>92</v>
      </c>
      <c r="D55" s="25"/>
      <c r="E55" s="51" t="s">
        <v>93</v>
      </c>
      <c r="F55" s="25"/>
      <c r="G55" s="25"/>
      <c r="H55" s="25"/>
      <c r="I55" s="25"/>
      <c r="J55" s="25"/>
      <c r="K55" s="50">
        <v>2500</v>
      </c>
      <c r="L55" s="25"/>
      <c r="M55" s="50">
        <v>0</v>
      </c>
      <c r="N55" s="25"/>
      <c r="O55" s="108">
        <v>0</v>
      </c>
      <c r="P55" s="25"/>
    </row>
  </sheetData>
  <mergeCells count="276">
    <mergeCell ref="A1:B1"/>
    <mergeCell ref="A2:B2"/>
    <mergeCell ref="A3:B3"/>
    <mergeCell ref="A4:B4"/>
    <mergeCell ref="A5:B5"/>
    <mergeCell ref="A6:P6"/>
    <mergeCell ref="A7:P7"/>
    <mergeCell ref="A8:P8"/>
    <mergeCell ref="K9:L9"/>
    <mergeCell ref="M9:N9"/>
    <mergeCell ref="O9:P9"/>
    <mergeCell ref="A9:B9"/>
    <mergeCell ref="C9:J9"/>
    <mergeCell ref="K10:L10"/>
    <mergeCell ref="M10:N10"/>
    <mergeCell ref="O10:P10"/>
    <mergeCell ref="A10:B10"/>
    <mergeCell ref="C10:J10"/>
    <mergeCell ref="K11:L11"/>
    <mergeCell ref="M11:N11"/>
    <mergeCell ref="O11:P11"/>
    <mergeCell ref="A11:B11"/>
    <mergeCell ref="C11:D11"/>
    <mergeCell ref="E11:J11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A16:B16"/>
    <mergeCell ref="K16:L16"/>
    <mergeCell ref="M16:N16"/>
    <mergeCell ref="O16:P16"/>
    <mergeCell ref="A17:B17"/>
    <mergeCell ref="C17:D17"/>
    <mergeCell ref="E17:J17"/>
    <mergeCell ref="K17:L17"/>
    <mergeCell ref="M17:N17"/>
    <mergeCell ref="O17:P17"/>
    <mergeCell ref="A18:B18"/>
    <mergeCell ref="C18:D18"/>
    <mergeCell ref="E18:J18"/>
    <mergeCell ref="K18:L18"/>
    <mergeCell ref="M18:N18"/>
    <mergeCell ref="O18:P18"/>
    <mergeCell ref="A19:B19"/>
    <mergeCell ref="C19:J19"/>
    <mergeCell ref="K19:L19"/>
    <mergeCell ref="M19:N19"/>
    <mergeCell ref="O19:P19"/>
    <mergeCell ref="A20:B20"/>
    <mergeCell ref="C20:J20"/>
    <mergeCell ref="K20:L20"/>
    <mergeCell ref="M20:N20"/>
    <mergeCell ref="O20:P20"/>
    <mergeCell ref="A21:B21"/>
    <mergeCell ref="C21:D21"/>
    <mergeCell ref="E21:J21"/>
    <mergeCell ref="K21:L21"/>
    <mergeCell ref="M21:N21"/>
    <mergeCell ref="O21:P21"/>
    <mergeCell ref="A24:B24"/>
    <mergeCell ref="K24:L24"/>
    <mergeCell ref="M24:N24"/>
    <mergeCell ref="O24:P24"/>
    <mergeCell ref="A25:B25"/>
    <mergeCell ref="K25:L25"/>
    <mergeCell ref="M25:N25"/>
    <mergeCell ref="O25:P25"/>
    <mergeCell ref="A22:B22"/>
    <mergeCell ref="C22:D22"/>
    <mergeCell ref="E22:J22"/>
    <mergeCell ref="K22:L22"/>
    <mergeCell ref="M22:N22"/>
    <mergeCell ref="O22:P22"/>
    <mergeCell ref="A23:B23"/>
    <mergeCell ref="C23:D23"/>
    <mergeCell ref="E23:J23"/>
    <mergeCell ref="K23:L23"/>
    <mergeCell ref="M23:N23"/>
    <mergeCell ref="O23:P23"/>
    <mergeCell ref="C26:D26"/>
    <mergeCell ref="E26:J26"/>
    <mergeCell ref="K26:L26"/>
    <mergeCell ref="M26:N26"/>
    <mergeCell ref="O26:P26"/>
    <mergeCell ref="A27:B27"/>
    <mergeCell ref="C27:D27"/>
    <mergeCell ref="E27:J27"/>
    <mergeCell ref="K27:L27"/>
    <mergeCell ref="M27:N27"/>
    <mergeCell ref="O27:P27"/>
    <mergeCell ref="A30:B30"/>
    <mergeCell ref="C30:D30"/>
    <mergeCell ref="E30:J30"/>
    <mergeCell ref="K30:L30"/>
    <mergeCell ref="M30:N30"/>
    <mergeCell ref="O30:P30"/>
    <mergeCell ref="C16:J16"/>
    <mergeCell ref="C24:D24"/>
    <mergeCell ref="E24:J24"/>
    <mergeCell ref="C25:D25"/>
    <mergeCell ref="E25:J25"/>
    <mergeCell ref="C28:D28"/>
    <mergeCell ref="E28:J28"/>
    <mergeCell ref="C29:D29"/>
    <mergeCell ref="E29:J29"/>
    <mergeCell ref="A28:B28"/>
    <mergeCell ref="K28:L28"/>
    <mergeCell ref="M28:N28"/>
    <mergeCell ref="O28:P28"/>
    <mergeCell ref="A29:B29"/>
    <mergeCell ref="K29:L29"/>
    <mergeCell ref="M29:N29"/>
    <mergeCell ref="O29:P29"/>
    <mergeCell ref="A26:B26"/>
    <mergeCell ref="A31:B31"/>
    <mergeCell ref="C31:D31"/>
    <mergeCell ref="E31:J31"/>
    <mergeCell ref="K31:L31"/>
    <mergeCell ref="M31:N31"/>
    <mergeCell ref="O31:P31"/>
    <mergeCell ref="A32:B32"/>
    <mergeCell ref="C32:D32"/>
    <mergeCell ref="E32:J32"/>
    <mergeCell ref="K32:L32"/>
    <mergeCell ref="M32:N32"/>
    <mergeCell ref="O32:P32"/>
    <mergeCell ref="A33:B33"/>
    <mergeCell ref="C33:D33"/>
    <mergeCell ref="E33:J33"/>
    <mergeCell ref="K33:L33"/>
    <mergeCell ref="M33:N33"/>
    <mergeCell ref="O33:P33"/>
    <mergeCell ref="A34:B34"/>
    <mergeCell ref="C34:D34"/>
    <mergeCell ref="E34:J34"/>
    <mergeCell ref="K34:L34"/>
    <mergeCell ref="M34:N34"/>
    <mergeCell ref="O34:P34"/>
    <mergeCell ref="A35:B35"/>
    <mergeCell ref="C35:D35"/>
    <mergeCell ref="E35:J35"/>
    <mergeCell ref="K35:L35"/>
    <mergeCell ref="M35:N35"/>
    <mergeCell ref="O35:P35"/>
    <mergeCell ref="A36:B36"/>
    <mergeCell ref="C36:D36"/>
    <mergeCell ref="E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8:B38"/>
    <mergeCell ref="C38:J38"/>
    <mergeCell ref="K38:L38"/>
    <mergeCell ref="M38:N38"/>
    <mergeCell ref="O38:P38"/>
    <mergeCell ref="A39:B39"/>
    <mergeCell ref="C39:J39"/>
    <mergeCell ref="K39:L39"/>
    <mergeCell ref="M39:N39"/>
    <mergeCell ref="O39:P39"/>
    <mergeCell ref="A40:B40"/>
    <mergeCell ref="C40:D40"/>
    <mergeCell ref="E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43:B43"/>
    <mergeCell ref="C43:D43"/>
    <mergeCell ref="E43:J43"/>
    <mergeCell ref="K43:L43"/>
    <mergeCell ref="M43:N43"/>
    <mergeCell ref="O43:P43"/>
    <mergeCell ref="A44:B44"/>
    <mergeCell ref="C44:D44"/>
    <mergeCell ref="E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52:B52"/>
    <mergeCell ref="C52:D52"/>
    <mergeCell ref="E52:J52"/>
    <mergeCell ref="K52:L52"/>
    <mergeCell ref="M52:N52"/>
    <mergeCell ref="O52:P52"/>
    <mergeCell ref="A55:B55"/>
    <mergeCell ref="C55:D55"/>
    <mergeCell ref="E55:J55"/>
    <mergeCell ref="K55:L55"/>
    <mergeCell ref="M55:N55"/>
    <mergeCell ref="O55:P55"/>
    <mergeCell ref="A53:B53"/>
    <mergeCell ref="C53:J53"/>
    <mergeCell ref="K53:L53"/>
    <mergeCell ref="M53:N53"/>
    <mergeCell ref="O53:P53"/>
    <mergeCell ref="A54:B54"/>
    <mergeCell ref="C54:J54"/>
    <mergeCell ref="K54:L54"/>
    <mergeCell ref="M54:N54"/>
    <mergeCell ref="O54:P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ivana mia skender</cp:lastModifiedBy>
  <dcterms:created xsi:type="dcterms:W3CDTF">2026-09-08T23:08:44Z</dcterms:created>
  <dcterms:modified xsi:type="dcterms:W3CDTF">2026-09-10T12:50:21Z</dcterms:modified>
</cp:coreProperties>
</file>